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57" activeTab="0"/>
  </bookViews>
  <sheets>
    <sheet name="3 кв.2022" sheetId="1" r:id="rId1"/>
    <sheet name="2 кв.2022" sheetId="2" r:id="rId2"/>
    <sheet name="1 кв.2022" sheetId="3" r:id="rId3"/>
    <sheet name="4 кв.2021" sheetId="4" r:id="rId4"/>
    <sheet name="3 кв.2021" sheetId="5" r:id="rId5"/>
    <sheet name="2 кв.2021" sheetId="6" r:id="rId6"/>
    <sheet name="1кв.2021" sheetId="7" r:id="rId7"/>
    <sheet name="4 кв.2020" sheetId="8" r:id="rId8"/>
    <sheet name="3 кв.2020" sheetId="9" r:id="rId9"/>
    <sheet name="2 кв.2020" sheetId="10" r:id="rId10"/>
    <sheet name="1 кв.2020" sheetId="11" r:id="rId11"/>
    <sheet name="4 кв.2019" sheetId="12" r:id="rId12"/>
    <sheet name="3 кв.2019" sheetId="13" r:id="rId13"/>
    <sheet name="2 кв.2019" sheetId="14" r:id="rId14"/>
    <sheet name="1 кв.2019" sheetId="15" r:id="rId15"/>
    <sheet name="4кв.2018" sheetId="16" r:id="rId16"/>
    <sheet name="3кв.2018" sheetId="17" r:id="rId17"/>
    <sheet name="2кв.2018" sheetId="18" r:id="rId18"/>
    <sheet name="1 кв. 2018  " sheetId="19" r:id="rId19"/>
    <sheet name="4кв.2017" sheetId="20" r:id="rId20"/>
    <sheet name="3кв.2017" sheetId="21" r:id="rId21"/>
    <sheet name="2кв. 2017" sheetId="22" r:id="rId22"/>
    <sheet name="1кв.2017" sheetId="23" r:id="rId23"/>
    <sheet name="4кв.2016" sheetId="24" r:id="rId24"/>
    <sheet name="3 кв. 2016" sheetId="25" r:id="rId25"/>
    <sheet name="2 кв. 2016" sheetId="26" r:id="rId26"/>
    <sheet name="1 кв. 2016" sheetId="27" r:id="rId27"/>
    <sheet name="2015 год" sheetId="28" r:id="rId28"/>
  </sheets>
  <definedNames>
    <definedName name="_xlnm._FilterDatabase" localSheetId="11" hidden="1">'4 кв.2019'!$A$3:$F$107</definedName>
    <definedName name="_xlnm.Print_Area" localSheetId="26">'1 кв. 2016'!$A$1:$F$51</definedName>
    <definedName name="_xlnm.Print_Area" localSheetId="15">'4кв.2018'!$A$1:$F$96</definedName>
  </definedNames>
  <calcPr fullCalcOnLoad="1"/>
</workbook>
</file>

<file path=xl/sharedStrings.xml><?xml version="1.0" encoding="utf-8"?>
<sst xmlns="http://schemas.openxmlformats.org/spreadsheetml/2006/main" count="2953" uniqueCount="363">
  <si>
    <t>№ п/п</t>
  </si>
  <si>
    <t>Наименование подстанций, месторасположение</t>
  </si>
  <si>
    <t xml:space="preserve">Уровень напряжения, кВ    </t>
  </si>
  <si>
    <t>Выделенная максимальная мощность потребителям, кВт</t>
  </si>
  <si>
    <t>РТП-1, п. Большевик</t>
  </si>
  <si>
    <t>ТП-2, п. Большевик</t>
  </si>
  <si>
    <t>ТП-5, п. Большевик</t>
  </si>
  <si>
    <t>КТП-17, д. Петровское</t>
  </si>
  <si>
    <t>КТП-84,  д. Борисово</t>
  </si>
  <si>
    <t>ТП- 146, п. Пролетарский</t>
  </si>
  <si>
    <t>КТП-289, п. Шарапова Охота</t>
  </si>
  <si>
    <t>КТП-520, д. Арнеево</t>
  </si>
  <si>
    <t>КТП-529, д. Правое Ящерово</t>
  </si>
  <si>
    <t>КТП-553. д. Большое Грызлово</t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</si>
  <si>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 по всем уровням напряжения </t>
  </si>
  <si>
    <t>ТП -341, п. Большевик</t>
  </si>
  <si>
    <t xml:space="preserve">Разрешенная максимальная мощность, кВт </t>
  </si>
  <si>
    <t>№п/п</t>
  </si>
  <si>
    <t>Наименование электроустановки (объекта)</t>
  </si>
  <si>
    <t>Наименование источника питания</t>
  </si>
  <si>
    <t>Напряжение (кВ)</t>
  </si>
  <si>
    <t>Общая пропускная способность, (кВА/кВт)</t>
  </si>
  <si>
    <t>Категория надежности</t>
  </si>
  <si>
    <t>Разрешенная текущая мощность     (кВт)</t>
  </si>
  <si>
    <t>Выделенная текущая мощность потребителям, (кВт)</t>
  </si>
  <si>
    <t>Резерв мощности для присоединения потребителей, (кВт)</t>
  </si>
  <si>
    <t xml:space="preserve">п.Большевик  </t>
  </si>
  <si>
    <t>РТП-1</t>
  </si>
  <si>
    <t>п.Большевик</t>
  </si>
  <si>
    <t>РТП-2</t>
  </si>
  <si>
    <t>ТП-2</t>
  </si>
  <si>
    <t>г.Серпухов , "ИИФ"</t>
  </si>
  <si>
    <t>РТП-3</t>
  </si>
  <si>
    <t>ТП-3</t>
  </si>
  <si>
    <t>п.Большевик  КНС</t>
  </si>
  <si>
    <t>ТП-4</t>
  </si>
  <si>
    <t>ТП-5</t>
  </si>
  <si>
    <t>ТП-6</t>
  </si>
  <si>
    <t>ТП-7</t>
  </si>
  <si>
    <t>д.Каргашино, ООО"Оберон"</t>
  </si>
  <si>
    <t>РП-7</t>
  </si>
  <si>
    <t>д. Дашковка</t>
  </si>
  <si>
    <t>КТП-8</t>
  </si>
  <si>
    <t>п.Большевик  «Авантаж»</t>
  </si>
  <si>
    <t>КТП-9</t>
  </si>
  <si>
    <t>п.Большевик ИЖС</t>
  </si>
  <si>
    <t>КТП-10</t>
  </si>
  <si>
    <t>г.Серпухов м-н, АЗС</t>
  </si>
  <si>
    <t>ТП-10-100</t>
  </si>
  <si>
    <t>д.Калиново ВЗУ</t>
  </si>
  <si>
    <t>РП-10-1</t>
  </si>
  <si>
    <t xml:space="preserve">д.Дашковка </t>
  </si>
  <si>
    <t>КТП-11</t>
  </si>
  <si>
    <t>д.Пущино на Наре</t>
  </si>
  <si>
    <t>КТП-13</t>
  </si>
  <si>
    <t>п.Авангард</t>
  </si>
  <si>
    <t>ТП-16</t>
  </si>
  <si>
    <t>д.Петровское</t>
  </si>
  <si>
    <t>КТП-17</t>
  </si>
  <si>
    <t>КТП-19</t>
  </si>
  <si>
    <t>г.Серпухов, "Мистерия"</t>
  </si>
  <si>
    <t>КТП-20</t>
  </si>
  <si>
    <t>п.Авангард, д/о Воздвиженское</t>
  </si>
  <si>
    <t>КТП-25</t>
  </si>
  <si>
    <t>д.Воздвиженское, ДНП Южные Дачи</t>
  </si>
  <si>
    <t>КТП-17, КРН-34</t>
  </si>
  <si>
    <t>Д. Борисово ж/д, ВЗУ, амбулатория, ул.осв, ООО"Дел.Союз"</t>
  </si>
  <si>
    <t>КТП - 84,КРН-9</t>
  </si>
  <si>
    <t>д.Васильевское</t>
  </si>
  <si>
    <t>ТП-139</t>
  </si>
  <si>
    <t>п.Пролетарский</t>
  </si>
  <si>
    <t>ТП- 146</t>
  </si>
  <si>
    <t>п.Шарапова Охота, Школа, ИЖС</t>
  </si>
  <si>
    <t>ЗТП-179</t>
  </si>
  <si>
    <t>ТП-181</t>
  </si>
  <si>
    <t>д.Новая Деревня, СНТ Русский Лес</t>
  </si>
  <si>
    <t>КТП-198</t>
  </si>
  <si>
    <t>ТП-201</t>
  </si>
  <si>
    <t>п.Большевик, Котельная</t>
  </si>
  <si>
    <t>ТП-208</t>
  </si>
  <si>
    <t>Д.Лужки, Санаторий «Лесная опушка»</t>
  </si>
  <si>
    <t>ТП 227</t>
  </si>
  <si>
    <t>д.Борисово, "Доротдел"</t>
  </si>
  <si>
    <t>КТП-232</t>
  </si>
  <si>
    <t>п.Авангард, Очистные</t>
  </si>
  <si>
    <t>ТП-241</t>
  </si>
  <si>
    <t>д.Рыжиково ИЖС</t>
  </si>
  <si>
    <t>КТП-256</t>
  </si>
  <si>
    <t>ТП-263</t>
  </si>
  <si>
    <t>п.Авангард, д/о Авангард</t>
  </si>
  <si>
    <t>ТП-265</t>
  </si>
  <si>
    <t>п.Большевик. ИЖС</t>
  </si>
  <si>
    <t>КТП -272</t>
  </si>
  <si>
    <t>Шарапова Охота</t>
  </si>
  <si>
    <t>КТП-289</t>
  </si>
  <si>
    <t>д.Васильевское, котельная</t>
  </si>
  <si>
    <t>ТП-296</t>
  </si>
  <si>
    <t>п.Большевик. ж/д№66,"Союз", колледж</t>
  </si>
  <si>
    <t>ТП -341</t>
  </si>
  <si>
    <t>д. Шарапова Охота -КНС</t>
  </si>
  <si>
    <t>КТП-345</t>
  </si>
  <si>
    <t>д.В.Велеми, СНТ "Расвет"</t>
  </si>
  <si>
    <t>КТП-368</t>
  </si>
  <si>
    <t>п.Шарапова Охота, СНТ"Весна-5"</t>
  </si>
  <si>
    <t>КТП-370</t>
  </si>
  <si>
    <t>д. Зайцево</t>
  </si>
  <si>
    <t>КТП-379</t>
  </si>
  <si>
    <t>Д. Дернополье жилая застройка</t>
  </si>
  <si>
    <t>КТП - 406</t>
  </si>
  <si>
    <t>Д. Бутурлино жилая застройка</t>
  </si>
  <si>
    <t>КТП - 424</t>
  </si>
  <si>
    <t>д.Рыжиково АЗС</t>
  </si>
  <si>
    <t>КТП-441</t>
  </si>
  <si>
    <t>д.Калиновские выселки, СНТ"Восход"</t>
  </si>
  <si>
    <t>КТП-460</t>
  </si>
  <si>
    <t>п.Большевик  ИЖС</t>
  </si>
  <si>
    <t>КТП - 469</t>
  </si>
  <si>
    <t>д.Васильевское. Спортбаза</t>
  </si>
  <si>
    <t xml:space="preserve">КТП-487 </t>
  </si>
  <si>
    <t>Д.Калиново "Янтарь"</t>
  </si>
  <si>
    <t>КТП-489</t>
  </si>
  <si>
    <t>Д. Дракино, 3гостиницы, каток, ресторан, скважина</t>
  </si>
  <si>
    <t>КТП - 496</t>
  </si>
  <si>
    <t>Д. Борисово Магазин ООО «Центр»</t>
  </si>
  <si>
    <t>КТП - 498,КРН-9</t>
  </si>
  <si>
    <t>д.Борисово, СНТ"Вега"</t>
  </si>
  <si>
    <t>КТП-500,КРН-9</t>
  </si>
  <si>
    <t>д.Арнеево</t>
  </si>
  <si>
    <t>КТП-520</t>
  </si>
  <si>
    <t>д.Правое Ящерово ИЖС</t>
  </si>
  <si>
    <t>КТП-529</t>
  </si>
  <si>
    <t>д.Новые Кузьменки м-н Бобренок</t>
  </si>
  <si>
    <t>КТП-549,КРН-30</t>
  </si>
  <si>
    <t>д.Большое Грызлово ИЖС</t>
  </si>
  <si>
    <t>КТП-553</t>
  </si>
  <si>
    <t>д.Н.Кузьменки, Бобренок</t>
  </si>
  <si>
    <t>д.Петровское, ДНП "Южные Дачи"</t>
  </si>
  <si>
    <t>КТП-564</t>
  </si>
  <si>
    <t>д.Пущино, СНТ"Пущинская Слобода"</t>
  </si>
  <si>
    <t>КТП-581, КРН-41</t>
  </si>
  <si>
    <t>д.Петровское, ДНП "Южные Дали"</t>
  </si>
  <si>
    <t>КТП-636</t>
  </si>
  <si>
    <t>с.Игумново ИЖС</t>
  </si>
  <si>
    <t>КТП-642,КРН-59</t>
  </si>
  <si>
    <t>д.Воронино, СНТ Воронино-1</t>
  </si>
  <si>
    <t>КТП-675,КРН-67</t>
  </si>
  <si>
    <t xml:space="preserve"> д.Васильевское, МКД</t>
  </si>
  <si>
    <t xml:space="preserve">РП-6(ВЛ-0,4) </t>
  </si>
  <si>
    <t>д. Петрухино, ж/дома</t>
  </si>
  <si>
    <t>КТП 105(ВЛ-0,4)</t>
  </si>
  <si>
    <t>д.Новая, СНТ "Родники", ИЖС</t>
  </si>
  <si>
    <t>МТП-128(ВЛ-0,4)</t>
  </si>
  <si>
    <t>п.Заокское лесничество, СНТ "Заокское"</t>
  </si>
  <si>
    <t>МТП-165(ВЛ-0,4)</t>
  </si>
  <si>
    <t>п. Мирный  ж/д</t>
  </si>
  <si>
    <t>ТП-332(КЛ-0,4)</t>
  </si>
  <si>
    <t>д. Иванова Гора ж/д, ижс</t>
  </si>
  <si>
    <t>ТП-275(ЛЭП-0,4)</t>
  </si>
  <si>
    <t>п.Большевик ж/д №66</t>
  </si>
  <si>
    <t>ЦРП-1(КЛ-0,4)</t>
  </si>
  <si>
    <t>Д. Васильевское Серпуховского р-на ж/д 5А, 6А, пристройка к школе</t>
  </si>
  <si>
    <t>РП–6 (ЛЭП-0,4)</t>
  </si>
  <si>
    <t>п.Большевик (МУП «ЖКХ»). Ж/д многоэтажные №46,48,50,ИЖС,автостоянка,школа,ул.освещен</t>
  </si>
  <si>
    <t>ТП № 263(ЛЭП-0,4)</t>
  </si>
  <si>
    <t>п.Большевик (МУП «ЖКХ»). Ж/д многоэтажные №34А,школа, детский сад, уличное освещение</t>
  </si>
  <si>
    <t>ТП № 191(ЛЭП-0,4)</t>
  </si>
  <si>
    <t xml:space="preserve">п.Большевик (МУП «ЖКХ»). Ж/д многоэтажные №18,20,22,96,98, автостоянка, уличное освещение, д/сад </t>
  </si>
  <si>
    <t>ТП № 181(ЛЭП-0,4)</t>
  </si>
  <si>
    <t>п.Большевик (МУП «ЖКХ»). Ж/д №28,30,32,34 магаз., админ. с/п «Калин.», АТС, Аптека, ул. осв.</t>
  </si>
  <si>
    <t>ТП № 1(ЛЭП-0,4)</t>
  </si>
  <si>
    <t>д.Калиново (ПБОЮЛ Криводубская). Мелкооптовая торговая база</t>
  </si>
  <si>
    <t>ТП № 177,178(КЛ-0,4)</t>
  </si>
  <si>
    <t xml:space="preserve">Д.Калиново </t>
  </si>
  <si>
    <t>КТП-403(КЛ-0,4)</t>
  </si>
  <si>
    <t>Д. Васильевское Серпуховского р-на ж/д № 9А,10А,8А,7А</t>
  </si>
  <si>
    <t>ТП - 297(КЛ-0,4)</t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</si>
  <si>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 по всем уровням напряжения, 2015 год </t>
  </si>
  <si>
    <t>ООО "КЭС"  4 квартал 2016 года</t>
  </si>
  <si>
    <t>итого ФСК</t>
  </si>
  <si>
    <t>итого МОЭСК</t>
  </si>
  <si>
    <t xml:space="preserve">ИТОГО </t>
  </si>
  <si>
    <t>РТП-2, п.Большевик</t>
  </si>
  <si>
    <t>РТП-3, г.Серпухов</t>
  </si>
  <si>
    <t>ТП-3, п. Большевик</t>
  </si>
  <si>
    <t>ТП-4, п. Большевик</t>
  </si>
  <si>
    <t>ТП-6, п. Большевик</t>
  </si>
  <si>
    <t xml:space="preserve">ТП-7, п. Большевик </t>
  </si>
  <si>
    <t>РП-7, д. Каргашино</t>
  </si>
  <si>
    <t>КТП-8, д. Дашковка</t>
  </si>
  <si>
    <t>КТП-9, д. Дашковка</t>
  </si>
  <si>
    <t>КТП-10, п. Большевик</t>
  </si>
  <si>
    <t>ТП-10-100, г. Серпухов</t>
  </si>
  <si>
    <t>РП-10-1, д. Калиново</t>
  </si>
  <si>
    <t>КТП-11, д. Дашковка</t>
  </si>
  <si>
    <t>КТП-13, д. Пущино</t>
  </si>
  <si>
    <t>КТП-19, п. Большевик</t>
  </si>
  <si>
    <t>КТП-20, г. Серпухов</t>
  </si>
  <si>
    <t>КТП-26, д. Борисово</t>
  </si>
  <si>
    <t>КРН -30, КТП-549 Н.Кузьменки</t>
  </si>
  <si>
    <t>КРН-42, КТП-581 д. Пущино</t>
  </si>
  <si>
    <t xml:space="preserve">КРН-59, КТП-642, с. Игумново </t>
  </si>
  <si>
    <t>ТП-201, п.Пролетарский</t>
  </si>
  <si>
    <t>ТП 227,  д. Лужки</t>
  </si>
  <si>
    <t>КТП-256, д. Рыжиково</t>
  </si>
  <si>
    <t>ТП-296, д.Васильевское</t>
  </si>
  <si>
    <t>КТП-345, п. Шарапова Охота</t>
  </si>
  <si>
    <t xml:space="preserve">КТП-368, д. В.Велеми </t>
  </si>
  <si>
    <t>КТП-379 , д. Зайцево</t>
  </si>
  <si>
    <t>КТП - 406, д.Дернополье</t>
  </si>
  <si>
    <t>КТП - 424, д.Бутурлино</t>
  </si>
  <si>
    <t>КТП-441,  д. Рыжиково</t>
  </si>
  <si>
    <t>КТП-460,  д.Калиновские выселки</t>
  </si>
  <si>
    <t>КТП - 469,  п.Большевик</t>
  </si>
  <si>
    <t>КТП-487, д.Васильевское</t>
  </si>
  <si>
    <t>КТП-489, д. Калиново</t>
  </si>
  <si>
    <t>КТП - 496, д. Дракино</t>
  </si>
  <si>
    <t>КТП-500, д. Борисово</t>
  </si>
  <si>
    <t>КТП-564, д.Петровское</t>
  </si>
  <si>
    <t>КТП-636, д.Петровское</t>
  </si>
  <si>
    <t>КТП - 498, д.Борисово</t>
  </si>
  <si>
    <t>ООО "Калиновское"  1 квартал 2016 года</t>
  </si>
  <si>
    <t>ООО "Калиновское"  2 квартал 2016 года</t>
  </si>
  <si>
    <t>ООО "Калиновское"  3 квартал 2016 года</t>
  </si>
  <si>
    <t>ООО "КЭС"  1 квартал 2017 года</t>
  </si>
  <si>
    <t>КТП - 414, д.Рогово</t>
  </si>
  <si>
    <t>КТП-370 , п. Шарапова Охота</t>
  </si>
  <si>
    <t>ТП-265, п. Д/о Авангард</t>
  </si>
  <si>
    <t>КТП-198, д. Новая</t>
  </si>
  <si>
    <t>ТП-139, д. Васильевское</t>
  </si>
  <si>
    <t xml:space="preserve">КРН-67, КТП-675, д. </t>
  </si>
  <si>
    <t>КТП-25, п. Д/о Авангард</t>
  </si>
  <si>
    <t>КТП-241, п. Д/о Авангард</t>
  </si>
  <si>
    <t>ООО "КЭС"  2 квартал 2017 года</t>
  </si>
  <si>
    <t xml:space="preserve">КТП-323, д.Пущино </t>
  </si>
  <si>
    <t>КТП-508, д. Борисово</t>
  </si>
  <si>
    <t>КТП-541, д. Гавшино</t>
  </si>
  <si>
    <t xml:space="preserve">КТП-757, п. Мирный </t>
  </si>
  <si>
    <t>КТП-272, г.Серпухов</t>
  </si>
  <si>
    <t>ТП-179, п. Шарапова Охота</t>
  </si>
  <si>
    <t xml:space="preserve"> объем свободной  трансформаторной мощности, кВт  по 3 категории</t>
  </si>
  <si>
    <t xml:space="preserve"> объем свободной  трансформаторной мощности, кВт по 3 категории</t>
  </si>
  <si>
    <t>ООО "КЭС"  3 квартал 2017 года</t>
  </si>
  <si>
    <t xml:space="preserve"> объем свободной  трансформаторной мощности, кВт</t>
  </si>
  <si>
    <t>МТП-374, г. Пущино</t>
  </si>
  <si>
    <t>КТП-581, д. Пущино</t>
  </si>
  <si>
    <t>КТП-624, д. Всходы</t>
  </si>
  <si>
    <t>КТП-625, д. Всходы</t>
  </si>
  <si>
    <t>ООО "КЭС"  4 квартал 2017 года</t>
  </si>
  <si>
    <t>КТП-28, г.Пущино</t>
  </si>
  <si>
    <t>КТП-233, п.Шарапова Охота</t>
  </si>
  <si>
    <t>КТП-336, д. Костино</t>
  </si>
  <si>
    <t>КТП-573, д. Петрухино</t>
  </si>
  <si>
    <t>ТП-227,  д. Лужки</t>
  </si>
  <si>
    <t>КТП-549, д.Н.Кузьменки</t>
  </si>
  <si>
    <t xml:space="preserve">КТП-642, с. Игумново </t>
  </si>
  <si>
    <t>КТП-675, д. Воронино</t>
  </si>
  <si>
    <t>ООО "КЭС"   1 квартал 2018 года</t>
  </si>
  <si>
    <t>ООО "КЭС"  2 квартал 2018 года</t>
  </si>
  <si>
    <t>БМКТП-2, п.Пролетарский</t>
  </si>
  <si>
    <t>КТП-3, п.Пролетарский</t>
  </si>
  <si>
    <t>ЗТП-4, п.Пролетарский</t>
  </si>
  <si>
    <t>ЗТП-5, п.Пролетарский</t>
  </si>
  <si>
    <t>КТП-6, п.Пролетарский</t>
  </si>
  <si>
    <t>КТП-7, п.Пролетарский</t>
  </si>
  <si>
    <t>КТПН-8, п.Пролетарский</t>
  </si>
  <si>
    <t>ЗТП-9, п.Пролетарский</t>
  </si>
  <si>
    <t>ЗТП-10, п.Пролетарский</t>
  </si>
  <si>
    <t>МТП-11, п.Пролетарский</t>
  </si>
  <si>
    <t>ТП-16, п. Авангард</t>
  </si>
  <si>
    <t>ТП-83, п.Приокский</t>
  </si>
  <si>
    <t>КТП-232, д. Борисово</t>
  </si>
  <si>
    <t>КТП - 431, д.Ст. Кузьменки</t>
  </si>
  <si>
    <t>КТП-461,  д.Подмоклово</t>
  </si>
  <si>
    <t>ООО "КЭС"  3 квартал 2018 года</t>
  </si>
  <si>
    <t>КТП-24, д. Скрылья</t>
  </si>
  <si>
    <t xml:space="preserve">КТП-27, п. Мирный </t>
  </si>
  <si>
    <t>КТП-228, г.Пущино</t>
  </si>
  <si>
    <t>КТП-318, д.Турово</t>
  </si>
  <si>
    <t>КТП-670, д. Мартьяново</t>
  </si>
  <si>
    <t>КТП-671, д. Мартьяново</t>
  </si>
  <si>
    <t>КТП-672, д. Мартьяново</t>
  </si>
  <si>
    <t>ООО "КЭС"  4 квартал 2018 года</t>
  </si>
  <si>
    <t>ООО "КЭС"  1 квартал 2019 года</t>
  </si>
  <si>
    <t>КТП-941, д. Скребухово</t>
  </si>
  <si>
    <t>ООО "КЭС"  2 квартал 2019 года</t>
  </si>
  <si>
    <t>КТП-12, д. Дашковка</t>
  </si>
  <si>
    <t>КТП-14, д. Борисово</t>
  </si>
  <si>
    <t>КТП-485, район д. Воздвиженка</t>
  </si>
  <si>
    <t>ООО "КЭС"  3 квартал 2019 года</t>
  </si>
  <si>
    <t>КТП-485, район д. Воздвиженка, СНТ "Луч"</t>
  </si>
  <si>
    <t>КТП-1055, д. Петрухино</t>
  </si>
  <si>
    <t>ООО "КЭС"  4 квартал 2019 года</t>
  </si>
  <si>
    <t>РТП-4,  д. Калиново</t>
  </si>
  <si>
    <t xml:space="preserve">КТП-29  п.Пролетарский  </t>
  </si>
  <si>
    <t xml:space="preserve">КТП-958, д. Всходы </t>
  </si>
  <si>
    <t xml:space="preserve">КТП-959, д. Всходы </t>
  </si>
  <si>
    <t xml:space="preserve">КТП-960,  д. Всходы </t>
  </si>
  <si>
    <t>КТП-21, г. Серпухов</t>
  </si>
  <si>
    <t>ООО "КЭС"  1 квартал 2020 года</t>
  </si>
  <si>
    <t>КТПн-8, п.Пролетарский</t>
  </si>
  <si>
    <t>КТП-31, д.Бутурлино</t>
  </si>
  <si>
    <t>КТП-206, п.Шарапова Охота</t>
  </si>
  <si>
    <t>КТП-558,  д. Всходы</t>
  </si>
  <si>
    <t>КТП-559,  д. Всходы</t>
  </si>
  <si>
    <t>КТП-605, д. Мартьяново</t>
  </si>
  <si>
    <t>ООО "КЭС"  2 квартал 2020 года</t>
  </si>
  <si>
    <t>КТП-32, д. Калиново</t>
  </si>
  <si>
    <t>ООО "КЭС"  3 квартал 2020 года</t>
  </si>
  <si>
    <t>ТП-345, п. Шарапова Охота</t>
  </si>
  <si>
    <t>КТП-390, д.Зайцево</t>
  </si>
  <si>
    <t>ООО "КЭС"  4 квартал 2020 года</t>
  </si>
  <si>
    <t>КТП-912  ДНП «Воскресенки»</t>
  </si>
  <si>
    <t>КТП-913  ДНП «Воскресенки»</t>
  </si>
  <si>
    <t>КТП-914  ДНП «Воскресенки»</t>
  </si>
  <si>
    <t>КТП-983 ДПК "Арнеево"</t>
  </si>
  <si>
    <t>КТП-984 ДПК "Арнеево"</t>
  </si>
  <si>
    <t>КТП-985 ДПК "Арнеево"</t>
  </si>
  <si>
    <t>КТП-357, д.Подмоклово</t>
  </si>
  <si>
    <t>КТП-377, д.Костино</t>
  </si>
  <si>
    <t>КТП-393, д.Подмоклово</t>
  </si>
  <si>
    <t>ТП-671, г.Протвино</t>
  </si>
  <si>
    <t>КТП-752, д.Трухачево</t>
  </si>
  <si>
    <t>КТП-869, д.Прончищево</t>
  </si>
  <si>
    <t>КТП-877, д.Борисово</t>
  </si>
  <si>
    <t>ТП Курилов, г.Серпухов</t>
  </si>
  <si>
    <t>ООО "КЭС"  1 квартал 2021 года</t>
  </si>
  <si>
    <t>КТП-983, д.Арнеево</t>
  </si>
  <si>
    <t>КТП-984, д.Арнеево</t>
  </si>
  <si>
    <t>КТП-985, д.Арнеево</t>
  </si>
  <si>
    <t>ООО "КЭС"  2 квартал 2021 года</t>
  </si>
  <si>
    <t>КТП-338, д.Лукъяново</t>
  </si>
  <si>
    <t>КТП-984, дАрнеево</t>
  </si>
  <si>
    <t>КТП-875, д.Сенькино</t>
  </si>
  <si>
    <t>ООО "КЭС"  3 квартал 2021 года</t>
  </si>
  <si>
    <t>КТП-741 д.Дракино</t>
  </si>
  <si>
    <t>ООО "КЭС"  4 квартал 2021 года</t>
  </si>
  <si>
    <t>ООО "КЭС"  1 квартал 2022 года</t>
  </si>
  <si>
    <t>КТПн-3, п.Шарапова Охота</t>
  </si>
  <si>
    <t>КТП-305, г.Пущино</t>
  </si>
  <si>
    <t>КТП-306, г.Пущино</t>
  </si>
  <si>
    <t>КТП-313, г.Пущино</t>
  </si>
  <si>
    <t>ТП-131, г.Протвино</t>
  </si>
  <si>
    <t>КТП-131, г.Протвино</t>
  </si>
  <si>
    <t>ТП-132, г.Протвино</t>
  </si>
  <si>
    <t>ТП-133, г.Протвино</t>
  </si>
  <si>
    <t>ТП-134, г.Протвино</t>
  </si>
  <si>
    <t>КТП-1, Раменский район</t>
  </si>
  <si>
    <t>КТП-2, Раменский район</t>
  </si>
  <si>
    <t>КТП-3, Раменский район</t>
  </si>
  <si>
    <t>ООО "КЭС"  2 квартал 2022 года</t>
  </si>
  <si>
    <t>ТП-59, д.Спас Тешилово</t>
  </si>
  <si>
    <t>КТП "Склон" д.Спас Тешилово</t>
  </si>
  <si>
    <t>ТП-115, г.Протвино</t>
  </si>
  <si>
    <t>ТП-119, г. Протвино</t>
  </si>
  <si>
    <t xml:space="preserve">КТП-122, п.Большевик </t>
  </si>
  <si>
    <t>ТП-661, г.Подольск</t>
  </si>
  <si>
    <t>КТП-758, д. Глазово-2</t>
  </si>
  <si>
    <t>КТП-888, д.Дракино</t>
  </si>
  <si>
    <t>КТП-1012, д.Калиновские Выселки</t>
  </si>
  <si>
    <t>БМКТП, д.Спас Тешилово</t>
  </si>
  <si>
    <t>РП-29, г.Пущино</t>
  </si>
  <si>
    <t>ООО "КЭС"  3 квартал 2022 года</t>
  </si>
  <si>
    <t>МТП-333, д.Борисово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</si>
</sst>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2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24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2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6" fillId="0" borderId="10" xfId="0" applyFont="1" applyBorder="1" applyAlignment="1">
      <alignment horizontal="left" wrapText="1"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 horizontal="left" vertical="center" wrapText="1"/>
    </xf>
    <xf numFmtId="0" fontId="40" fillId="4" borderId="10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wrapText="1"/>
    </xf>
    <xf numFmtId="1" fontId="27" fillId="4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Fill="1" applyBorder="1" applyAlignment="1" applyProtection="1">
      <alignment/>
      <protection locked="0"/>
    </xf>
    <xf numFmtId="1" fontId="26" fillId="0" borderId="10" xfId="0" applyNumberFormat="1" applyFont="1" applyFill="1" applyBorder="1" applyAlignment="1" applyProtection="1">
      <alignment/>
      <protection locked="0"/>
    </xf>
    <xf numFmtId="1" fontId="6" fillId="0" borderId="10" xfId="0" applyNumberFormat="1" applyFont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right"/>
    </xf>
    <xf numFmtId="1" fontId="6" fillId="0" borderId="10" xfId="0" applyNumberFormat="1" applyFont="1" applyFill="1" applyBorder="1" applyAlignment="1" applyProtection="1">
      <alignment horizontal="right"/>
      <protection/>
    </xf>
    <xf numFmtId="0" fontId="26" fillId="0" borderId="12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40" fillId="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 applyProtection="1">
      <alignment/>
      <protection locked="0"/>
    </xf>
    <xf numFmtId="1" fontId="26" fillId="0" borderId="10" xfId="0" applyNumberFormat="1" applyFont="1" applyFill="1" applyBorder="1" applyAlignment="1" applyProtection="1">
      <alignment/>
      <protection locked="0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2" xfId="0" applyNumberFormat="1" applyFont="1" applyFill="1" applyBorder="1" applyAlignment="1" applyProtection="1">
      <alignment/>
      <protection locked="0"/>
    </xf>
    <xf numFmtId="1" fontId="26" fillId="0" borderId="12" xfId="0" applyNumberFormat="1" applyFont="1" applyFill="1" applyBorder="1" applyAlignment="1" applyProtection="1">
      <alignment/>
      <protection locked="0"/>
    </xf>
    <xf numFmtId="1" fontId="6" fillId="0" borderId="12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1" fontId="0" fillId="0" borderId="10" xfId="0" applyNumberFormat="1" applyFill="1" applyBorder="1" applyAlignment="1" applyProtection="1">
      <alignment wrapText="1"/>
      <protection locked="0"/>
    </xf>
    <xf numFmtId="0" fontId="0" fillId="0" borderId="12" xfId="0" applyFont="1" applyFill="1" applyBorder="1" applyAlignment="1">
      <alignment horizontal="right"/>
    </xf>
    <xf numFmtId="1" fontId="0" fillId="0" borderId="10" xfId="0" applyNumberFormat="1" applyFill="1" applyBorder="1" applyAlignment="1" applyProtection="1">
      <alignment/>
      <protection locked="0"/>
    </xf>
    <xf numFmtId="1" fontId="0" fillId="0" borderId="10" xfId="0" applyNumberFormat="1" applyFill="1" applyBorder="1" applyAlignment="1">
      <alignment/>
    </xf>
    <xf numFmtId="0" fontId="26" fillId="0" borderId="12" xfId="0" applyFont="1" applyBorder="1" applyAlignment="1">
      <alignment horizontal="left" wrapText="1"/>
    </xf>
    <xf numFmtId="1" fontId="6" fillId="0" borderId="10" xfId="0" applyNumberFormat="1" applyFont="1" applyBorder="1" applyAlignment="1">
      <alignment horizontal="right"/>
    </xf>
    <xf numFmtId="0" fontId="26" fillId="0" borderId="11" xfId="0" applyFont="1" applyBorder="1" applyAlignment="1">
      <alignment horizontal="left" wrapText="1"/>
    </xf>
    <xf numFmtId="1" fontId="26" fillId="0" borderId="10" xfId="0" applyNumberFormat="1" applyFont="1" applyBorder="1" applyAlignment="1" applyProtection="1">
      <alignment/>
      <protection locked="0"/>
    </xf>
    <xf numFmtId="1" fontId="6" fillId="0" borderId="10" xfId="0" applyNumberFormat="1" applyFont="1" applyFill="1" applyBorder="1" applyAlignment="1">
      <alignment horizontal="right"/>
    </xf>
    <xf numFmtId="1" fontId="6" fillId="0" borderId="12" xfId="0" applyNumberFormat="1" applyFont="1" applyFill="1" applyBorder="1" applyAlignment="1">
      <alignment horizontal="right"/>
    </xf>
    <xf numFmtId="1" fontId="26" fillId="0" borderId="12" xfId="0" applyNumberFormat="1" applyFont="1" applyBorder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12" xfId="0" applyFont="1" applyFill="1" applyBorder="1" applyAlignment="1">
      <alignment/>
    </xf>
    <xf numFmtId="0" fontId="26" fillId="0" borderId="12" xfId="0" applyFont="1" applyBorder="1" applyAlignment="1">
      <alignment horizontal="right"/>
    </xf>
    <xf numFmtId="1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1" fontId="26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1" fontId="26" fillId="0" borderId="10" xfId="0" applyNumberFormat="1" applyFont="1" applyBorder="1" applyAlignment="1">
      <alignment/>
    </xf>
    <xf numFmtId="0" fontId="26" fillId="0" borderId="0" xfId="0" applyFont="1" applyAlignment="1">
      <alignment horizontal="left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 applyProtection="1">
      <alignment/>
      <protection locked="0"/>
    </xf>
    <xf numFmtId="1" fontId="6" fillId="0" borderId="12" xfId="0" applyNumberFormat="1" applyFont="1" applyBorder="1" applyAlignment="1">
      <alignment horizontal="right"/>
    </xf>
    <xf numFmtId="1" fontId="0" fillId="0" borderId="10" xfId="0" applyNumberFormat="1" applyBorder="1" applyAlignment="1" applyProtection="1">
      <alignment/>
      <protection locked="0"/>
    </xf>
    <xf numFmtId="0" fontId="0" fillId="0" borderId="12" xfId="0" applyBorder="1" applyAlignment="1">
      <alignment horizontal="right"/>
    </xf>
    <xf numFmtId="1" fontId="0" fillId="0" borderId="10" xfId="0" applyNumberFormat="1" applyBorder="1" applyAlignment="1">
      <alignment/>
    </xf>
    <xf numFmtId="0" fontId="47" fillId="0" borderId="0" xfId="0" applyFont="1" applyAlignment="1">
      <alignment horizontal="left" wrapText="1"/>
    </xf>
    <xf numFmtId="0" fontId="7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wrapText="1"/>
    </xf>
    <xf numFmtId="0" fontId="9" fillId="33" borderId="10" xfId="0" applyNumberFormat="1" applyFont="1" applyFill="1" applyBorder="1" applyAlignment="1">
      <alignment horizontal="center" vertical="top" wrapText="1"/>
    </xf>
    <xf numFmtId="0" fontId="49" fillId="0" borderId="0" xfId="0" applyFont="1" applyAlignment="1">
      <alignment/>
    </xf>
    <xf numFmtId="0" fontId="9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 wrapText="1"/>
    </xf>
    <xf numFmtId="0" fontId="9" fillId="34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1" fontId="0" fillId="0" borderId="12" xfId="0" applyNumberFormat="1" applyFill="1" applyBorder="1" applyAlignment="1" applyProtection="1">
      <alignment/>
      <protection locked="0"/>
    </xf>
    <xf numFmtId="0" fontId="0" fillId="0" borderId="12" xfId="0" applyFill="1" applyBorder="1" applyAlignment="1">
      <alignment horizontal="right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left" wrapText="1"/>
    </xf>
    <xf numFmtId="0" fontId="0" fillId="0" borderId="11" xfId="0" applyFill="1" applyBorder="1" applyAlignment="1">
      <alignment/>
    </xf>
    <xf numFmtId="1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40" fillId="0" borderId="0" xfId="0" applyFont="1" applyAlignment="1">
      <alignment horizontal="center"/>
    </xf>
    <xf numFmtId="1" fontId="6" fillId="0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1" fontId="6" fillId="0" borderId="11" xfId="0" applyNumberFormat="1" applyFont="1" applyBorder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right" vertical="center"/>
    </xf>
    <xf numFmtId="0" fontId="26" fillId="0" borderId="12" xfId="0" applyFont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50" fillId="0" borderId="17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center" wrapText="1"/>
    </xf>
    <xf numFmtId="0" fontId="51" fillId="0" borderId="17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zoomScalePageLayoutView="0" workbookViewId="0" topLeftCell="A139">
      <selection activeCell="K47" sqref="K47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0" customWidth="1"/>
    <col min="6" max="6" width="18.8515625" style="17" customWidth="1"/>
  </cols>
  <sheetData>
    <row r="1" spans="1:6" ht="52.5" customHeight="1">
      <c r="A1" s="109" t="s">
        <v>14</v>
      </c>
      <c r="B1" s="109"/>
      <c r="C1" s="109"/>
      <c r="D1" s="109"/>
      <c r="E1" s="109"/>
      <c r="F1" s="109"/>
    </row>
    <row r="2" spans="1:6" ht="27" customHeight="1">
      <c r="A2" s="110" t="s">
        <v>361</v>
      </c>
      <c r="B2" s="111"/>
      <c r="C2" s="111"/>
      <c r="D2" s="111"/>
      <c r="E2" s="111"/>
      <c r="F2" s="112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6" ht="30" customHeight="1">
      <c r="A4" s="43">
        <v>1</v>
      </c>
      <c r="B4" s="23" t="s">
        <v>4</v>
      </c>
      <c r="C4" s="43">
        <v>0.4</v>
      </c>
      <c r="D4" s="91">
        <v>800</v>
      </c>
      <c r="E4" s="45">
        <v>671</v>
      </c>
      <c r="F4" s="58">
        <f aca="true" t="shared" si="0" ref="F4:F83">D4-E4</f>
        <v>129</v>
      </c>
    </row>
    <row r="5" spans="1:6" ht="30" customHeight="1">
      <c r="A5" s="12">
        <v>2</v>
      </c>
      <c r="B5" s="6" t="s">
        <v>181</v>
      </c>
      <c r="C5" s="12">
        <v>0.4</v>
      </c>
      <c r="D5" s="51">
        <v>410</v>
      </c>
      <c r="E5" s="51">
        <v>150</v>
      </c>
      <c r="F5" s="57">
        <f t="shared" si="0"/>
        <v>260</v>
      </c>
    </row>
    <row r="6" spans="1:6" ht="30" customHeight="1">
      <c r="A6" s="43">
        <v>3</v>
      </c>
      <c r="B6" s="6" t="s">
        <v>258</v>
      </c>
      <c r="C6" s="12">
        <v>0.4</v>
      </c>
      <c r="D6" s="51">
        <v>630</v>
      </c>
      <c r="E6" s="51">
        <v>630</v>
      </c>
      <c r="F6" s="57">
        <f t="shared" si="0"/>
        <v>0</v>
      </c>
    </row>
    <row r="7" spans="1:6" ht="30" customHeight="1">
      <c r="A7" s="12">
        <v>4</v>
      </c>
      <c r="B7" s="6" t="s">
        <v>5</v>
      </c>
      <c r="C7" s="12">
        <v>0.4</v>
      </c>
      <c r="D7" s="51">
        <v>1260</v>
      </c>
      <c r="E7" s="19">
        <v>899</v>
      </c>
      <c r="F7" s="57">
        <f t="shared" si="0"/>
        <v>361</v>
      </c>
    </row>
    <row r="8" spans="1:6" ht="30" customHeight="1">
      <c r="A8" s="43">
        <v>5</v>
      </c>
      <c r="B8" s="6" t="s">
        <v>182</v>
      </c>
      <c r="C8" s="12">
        <v>0.4</v>
      </c>
      <c r="D8" s="51">
        <v>1260</v>
      </c>
      <c r="E8" s="51">
        <v>750</v>
      </c>
      <c r="F8" s="57">
        <f t="shared" si="0"/>
        <v>510</v>
      </c>
    </row>
    <row r="9" spans="1:6" ht="30" customHeight="1">
      <c r="A9" s="12">
        <v>6</v>
      </c>
      <c r="B9" s="6" t="s">
        <v>183</v>
      </c>
      <c r="C9" s="12">
        <v>0.4</v>
      </c>
      <c r="D9" s="51">
        <v>1260</v>
      </c>
      <c r="E9" s="19">
        <v>770</v>
      </c>
      <c r="F9" s="57">
        <f t="shared" si="0"/>
        <v>490</v>
      </c>
    </row>
    <row r="10" spans="1:6" ht="30" customHeight="1">
      <c r="A10" s="43">
        <v>7</v>
      </c>
      <c r="B10" s="6" t="s">
        <v>259</v>
      </c>
      <c r="C10" s="12">
        <v>0.4</v>
      </c>
      <c r="D10" s="51">
        <v>400</v>
      </c>
      <c r="E10" s="51">
        <v>225</v>
      </c>
      <c r="F10" s="57">
        <f t="shared" si="0"/>
        <v>175</v>
      </c>
    </row>
    <row r="11" spans="1:6" ht="30" customHeight="1">
      <c r="A11" s="12">
        <v>8</v>
      </c>
      <c r="B11" s="6" t="s">
        <v>184</v>
      </c>
      <c r="C11" s="12">
        <v>0.4</v>
      </c>
      <c r="D11" s="51">
        <v>800</v>
      </c>
      <c r="E11" s="51">
        <v>400</v>
      </c>
      <c r="F11" s="57">
        <f t="shared" si="0"/>
        <v>400</v>
      </c>
    </row>
    <row r="12" spans="1:6" ht="30" customHeight="1">
      <c r="A12" s="43">
        <v>9</v>
      </c>
      <c r="B12" s="6" t="s">
        <v>260</v>
      </c>
      <c r="C12" s="12">
        <v>0.4</v>
      </c>
      <c r="D12" s="51">
        <f>2*630</f>
        <v>1260</v>
      </c>
      <c r="E12" s="51">
        <v>1260</v>
      </c>
      <c r="F12" s="57">
        <f t="shared" si="0"/>
        <v>0</v>
      </c>
    </row>
    <row r="13" spans="1:6" s="60" customFormat="1" ht="30" customHeight="1">
      <c r="A13" s="12">
        <v>10</v>
      </c>
      <c r="B13" s="6" t="s">
        <v>292</v>
      </c>
      <c r="C13" s="1">
        <v>0.4</v>
      </c>
      <c r="D13" s="19">
        <v>1260</v>
      </c>
      <c r="E13" s="19">
        <v>1260</v>
      </c>
      <c r="F13" s="57">
        <f t="shared" si="0"/>
        <v>0</v>
      </c>
    </row>
    <row r="14" spans="1:6" ht="30" customHeight="1">
      <c r="A14" s="43">
        <v>11</v>
      </c>
      <c r="B14" s="6" t="s">
        <v>6</v>
      </c>
      <c r="C14" s="12">
        <v>0.4</v>
      </c>
      <c r="D14" s="51">
        <v>500</v>
      </c>
      <c r="E14" s="51">
        <v>374.7</v>
      </c>
      <c r="F14" s="57">
        <f t="shared" si="0"/>
        <v>125.30000000000001</v>
      </c>
    </row>
    <row r="15" spans="1:6" ht="30" customHeight="1">
      <c r="A15" s="12">
        <v>12</v>
      </c>
      <c r="B15" s="6" t="s">
        <v>261</v>
      </c>
      <c r="C15" s="12">
        <v>0.4</v>
      </c>
      <c r="D15" s="51">
        <f>2*630</f>
        <v>1260</v>
      </c>
      <c r="E15" s="51">
        <v>1247.71</v>
      </c>
      <c r="F15" s="57">
        <f t="shared" si="0"/>
        <v>12.289999999999964</v>
      </c>
    </row>
    <row r="16" spans="1:6" ht="30" customHeight="1">
      <c r="A16" s="43">
        <v>13</v>
      </c>
      <c r="B16" s="6" t="s">
        <v>185</v>
      </c>
      <c r="C16" s="12">
        <v>0.4</v>
      </c>
      <c r="D16" s="51">
        <v>1260</v>
      </c>
      <c r="E16" s="51">
        <v>576</v>
      </c>
      <c r="F16" s="57">
        <f t="shared" si="0"/>
        <v>684</v>
      </c>
    </row>
    <row r="17" spans="1:6" ht="30" customHeight="1">
      <c r="A17" s="12">
        <v>14</v>
      </c>
      <c r="B17" s="6" t="s">
        <v>262</v>
      </c>
      <c r="C17" s="12">
        <v>0.4</v>
      </c>
      <c r="D17" s="51">
        <v>250</v>
      </c>
      <c r="E17" s="51">
        <v>30</v>
      </c>
      <c r="F17" s="57">
        <f t="shared" si="0"/>
        <v>220</v>
      </c>
    </row>
    <row r="18" spans="1:6" ht="30" customHeight="1">
      <c r="A18" s="43">
        <v>15</v>
      </c>
      <c r="B18" s="6" t="s">
        <v>186</v>
      </c>
      <c r="C18" s="12">
        <v>0.4</v>
      </c>
      <c r="D18" s="51">
        <f>400+1000</f>
        <v>1400</v>
      </c>
      <c r="E18" s="51">
        <v>840</v>
      </c>
      <c r="F18" s="57">
        <f t="shared" si="0"/>
        <v>560</v>
      </c>
    </row>
    <row r="19" spans="1:6" ht="30" customHeight="1">
      <c r="A19" s="12">
        <v>16</v>
      </c>
      <c r="B19" s="6" t="s">
        <v>263</v>
      </c>
      <c r="C19" s="12">
        <v>0.4</v>
      </c>
      <c r="D19" s="51">
        <f>2*160</f>
        <v>320</v>
      </c>
      <c r="E19" s="51">
        <v>272</v>
      </c>
      <c r="F19" s="57">
        <f t="shared" si="0"/>
        <v>48</v>
      </c>
    </row>
    <row r="20" spans="1:6" ht="30" customHeight="1">
      <c r="A20" s="43">
        <v>17</v>
      </c>
      <c r="B20" s="6" t="s">
        <v>187</v>
      </c>
      <c r="C20" s="12">
        <v>0.4</v>
      </c>
      <c r="D20" s="51">
        <v>2000</v>
      </c>
      <c r="E20" s="51">
        <v>1910</v>
      </c>
      <c r="F20" s="57">
        <f t="shared" si="0"/>
        <v>90</v>
      </c>
    </row>
    <row r="21" spans="1:6" ht="30" customHeight="1">
      <c r="A21" s="12">
        <v>18</v>
      </c>
      <c r="B21" s="6" t="s">
        <v>188</v>
      </c>
      <c r="C21" s="12">
        <v>0.4</v>
      </c>
      <c r="D21" s="51">
        <v>160</v>
      </c>
      <c r="E21" s="51">
        <v>160</v>
      </c>
      <c r="F21" s="57">
        <f t="shared" si="0"/>
        <v>0</v>
      </c>
    </row>
    <row r="22" spans="1:6" ht="30" customHeight="1">
      <c r="A22" s="43">
        <v>19</v>
      </c>
      <c r="B22" s="6" t="s">
        <v>299</v>
      </c>
      <c r="C22" s="12">
        <v>0.4</v>
      </c>
      <c r="D22" s="51">
        <v>400</v>
      </c>
      <c r="E22" s="51">
        <v>400</v>
      </c>
      <c r="F22" s="57">
        <f t="shared" si="0"/>
        <v>0</v>
      </c>
    </row>
    <row r="23" spans="1:6" ht="30" customHeight="1">
      <c r="A23" s="12">
        <v>20</v>
      </c>
      <c r="B23" s="6" t="s">
        <v>189</v>
      </c>
      <c r="C23" s="12">
        <v>0.4</v>
      </c>
      <c r="D23" s="51">
        <v>500</v>
      </c>
      <c r="E23" s="51">
        <v>500</v>
      </c>
      <c r="F23" s="57">
        <f t="shared" si="0"/>
        <v>0</v>
      </c>
    </row>
    <row r="24" spans="1:6" ht="30" customHeight="1">
      <c r="A24" s="43">
        <v>21</v>
      </c>
      <c r="B24" s="6" t="s">
        <v>265</v>
      </c>
      <c r="C24" s="12">
        <v>0.4</v>
      </c>
      <c r="D24" s="51">
        <f>2*250</f>
        <v>500</v>
      </c>
      <c r="E24" s="51">
        <v>500</v>
      </c>
      <c r="F24" s="57">
        <f t="shared" si="0"/>
        <v>0</v>
      </c>
    </row>
    <row r="25" spans="1:6" ht="30" customHeight="1">
      <c r="A25" s="12">
        <v>22</v>
      </c>
      <c r="B25" s="6" t="s">
        <v>190</v>
      </c>
      <c r="C25" s="12">
        <v>0.4</v>
      </c>
      <c r="D25" s="51">
        <v>100</v>
      </c>
      <c r="E25" s="51">
        <v>90</v>
      </c>
      <c r="F25" s="57">
        <f t="shared" si="0"/>
        <v>10</v>
      </c>
    </row>
    <row r="26" spans="1:6" ht="30" customHeight="1">
      <c r="A26" s="43">
        <v>23</v>
      </c>
      <c r="B26" s="6" t="s">
        <v>266</v>
      </c>
      <c r="C26" s="12">
        <v>0.4</v>
      </c>
      <c r="D26" s="51">
        <f>2*630</f>
        <v>1260</v>
      </c>
      <c r="E26" s="51">
        <v>810</v>
      </c>
      <c r="F26" s="57">
        <f t="shared" si="0"/>
        <v>450</v>
      </c>
    </row>
    <row r="27" spans="1:6" ht="30" customHeight="1">
      <c r="A27" s="12">
        <v>24</v>
      </c>
      <c r="B27" s="6" t="s">
        <v>191</v>
      </c>
      <c r="C27" s="12">
        <v>0.4</v>
      </c>
      <c r="D27" s="51">
        <v>160</v>
      </c>
      <c r="E27" s="51">
        <v>147.2</v>
      </c>
      <c r="F27" s="57">
        <f t="shared" si="0"/>
        <v>12.800000000000011</v>
      </c>
    </row>
    <row r="28" spans="1:6" ht="30" customHeight="1">
      <c r="A28" s="43">
        <v>25</v>
      </c>
      <c r="B28" s="6" t="s">
        <v>193</v>
      </c>
      <c r="C28" s="12">
        <v>0.4</v>
      </c>
      <c r="D28" s="51">
        <v>160</v>
      </c>
      <c r="E28" s="19">
        <v>150</v>
      </c>
      <c r="F28" s="57">
        <f t="shared" si="0"/>
        <v>10</v>
      </c>
    </row>
    <row r="29" spans="1:6" ht="30" customHeight="1">
      <c r="A29" s="12">
        <v>26</v>
      </c>
      <c r="B29" s="6" t="s">
        <v>267</v>
      </c>
      <c r="C29" s="12">
        <v>0.4</v>
      </c>
      <c r="D29" s="51">
        <v>100</v>
      </c>
      <c r="E29" s="51">
        <v>100</v>
      </c>
      <c r="F29" s="57">
        <f t="shared" si="0"/>
        <v>0</v>
      </c>
    </row>
    <row r="30" spans="1:6" ht="30" customHeight="1">
      <c r="A30" s="43">
        <v>27</v>
      </c>
      <c r="B30" s="6" t="s">
        <v>285</v>
      </c>
      <c r="C30" s="12">
        <v>0.4</v>
      </c>
      <c r="D30" s="51">
        <v>2000</v>
      </c>
      <c r="E30" s="51">
        <v>150</v>
      </c>
      <c r="F30" s="57">
        <f t="shared" si="0"/>
        <v>1850</v>
      </c>
    </row>
    <row r="31" spans="1:6" ht="30" customHeight="1">
      <c r="A31" s="12">
        <v>28</v>
      </c>
      <c r="B31" s="6" t="s">
        <v>194</v>
      </c>
      <c r="C31" s="12">
        <v>0.4</v>
      </c>
      <c r="D31" s="51">
        <v>400</v>
      </c>
      <c r="E31" s="51">
        <v>400</v>
      </c>
      <c r="F31" s="57">
        <f>D31-E31</f>
        <v>0</v>
      </c>
    </row>
    <row r="32" spans="1:6" ht="30" customHeight="1">
      <c r="A32" s="43">
        <v>29</v>
      </c>
      <c r="B32" s="6" t="s">
        <v>286</v>
      </c>
      <c r="C32" s="12">
        <v>0.4</v>
      </c>
      <c r="D32" s="51">
        <v>1000</v>
      </c>
      <c r="E32" s="51">
        <v>177</v>
      </c>
      <c r="F32" s="57">
        <f>D32-E32</f>
        <v>823</v>
      </c>
    </row>
    <row r="33" spans="1:6" ht="30" customHeight="1">
      <c r="A33" s="12">
        <v>30</v>
      </c>
      <c r="B33" s="6" t="s">
        <v>268</v>
      </c>
      <c r="C33" s="12">
        <v>0.4</v>
      </c>
      <c r="D33" s="51">
        <v>160</v>
      </c>
      <c r="E33" s="51">
        <v>140</v>
      </c>
      <c r="F33" s="57">
        <f>D33-E33</f>
        <v>20</v>
      </c>
    </row>
    <row r="34" spans="1:6" ht="30" customHeight="1">
      <c r="A34" s="43">
        <v>31</v>
      </c>
      <c r="B34" s="6" t="s">
        <v>7</v>
      </c>
      <c r="C34" s="12">
        <v>0.4</v>
      </c>
      <c r="D34" s="51">
        <f>2*250</f>
        <v>500</v>
      </c>
      <c r="E34" s="51">
        <v>500</v>
      </c>
      <c r="F34" s="57">
        <f t="shared" si="0"/>
        <v>0</v>
      </c>
    </row>
    <row r="35" spans="1:6" ht="30" customHeight="1">
      <c r="A35" s="12">
        <v>32</v>
      </c>
      <c r="B35" s="6" t="s">
        <v>195</v>
      </c>
      <c r="C35" s="12">
        <v>0.4</v>
      </c>
      <c r="D35" s="51">
        <f>2*630</f>
        <v>1260</v>
      </c>
      <c r="E35" s="19">
        <v>1260</v>
      </c>
      <c r="F35" s="57">
        <f>D35-E35</f>
        <v>0</v>
      </c>
    </row>
    <row r="36" spans="1:6" ht="30" customHeight="1">
      <c r="A36" s="43">
        <v>33</v>
      </c>
      <c r="B36" s="6" t="s">
        <v>196</v>
      </c>
      <c r="C36" s="12">
        <v>0.4</v>
      </c>
      <c r="D36" s="51">
        <v>630</v>
      </c>
      <c r="E36" s="51">
        <v>600</v>
      </c>
      <c r="F36" s="57">
        <f t="shared" si="0"/>
        <v>30</v>
      </c>
    </row>
    <row r="37" spans="1:6" ht="30" customHeight="1">
      <c r="A37" s="12">
        <v>34</v>
      </c>
      <c r="B37" s="6" t="s">
        <v>297</v>
      </c>
      <c r="C37" s="1">
        <v>0.4</v>
      </c>
      <c r="D37" s="19">
        <v>630</v>
      </c>
      <c r="E37" s="19">
        <v>630</v>
      </c>
      <c r="F37" s="57">
        <f t="shared" si="0"/>
        <v>0</v>
      </c>
    </row>
    <row r="38" spans="1:6" ht="30" customHeight="1">
      <c r="A38" s="43">
        <v>35</v>
      </c>
      <c r="B38" s="14" t="s">
        <v>274</v>
      </c>
      <c r="C38" s="12">
        <v>0.4</v>
      </c>
      <c r="D38" s="51">
        <f>250+400</f>
        <v>650</v>
      </c>
      <c r="E38" s="51">
        <v>500</v>
      </c>
      <c r="F38" s="57">
        <f t="shared" si="0"/>
        <v>150</v>
      </c>
    </row>
    <row r="39" spans="1:6" ht="30" customHeight="1">
      <c r="A39" s="12">
        <v>36</v>
      </c>
      <c r="B39" s="14" t="s">
        <v>230</v>
      </c>
      <c r="C39" s="12">
        <v>0.4</v>
      </c>
      <c r="D39" s="51">
        <v>800</v>
      </c>
      <c r="E39" s="51">
        <v>758</v>
      </c>
      <c r="F39" s="57">
        <f t="shared" si="0"/>
        <v>42</v>
      </c>
    </row>
    <row r="40" spans="1:6" ht="30" customHeight="1">
      <c r="A40" s="113">
        <v>37</v>
      </c>
      <c r="B40" s="115" t="s">
        <v>197</v>
      </c>
      <c r="C40" s="12">
        <v>0.4</v>
      </c>
      <c r="D40" s="51">
        <v>1250</v>
      </c>
      <c r="E40" s="51">
        <v>1250</v>
      </c>
      <c r="F40" s="57">
        <f t="shared" si="0"/>
        <v>0</v>
      </c>
    </row>
    <row r="41" spans="1:6" ht="30" customHeight="1">
      <c r="A41" s="114"/>
      <c r="B41" s="116"/>
      <c r="C41" s="12">
        <v>0.4</v>
      </c>
      <c r="D41" s="51">
        <v>1250</v>
      </c>
      <c r="E41" s="51">
        <v>1250</v>
      </c>
      <c r="F41" s="57">
        <f t="shared" si="0"/>
        <v>0</v>
      </c>
    </row>
    <row r="42" spans="1:6" ht="30" customHeight="1">
      <c r="A42" s="92">
        <v>38</v>
      </c>
      <c r="B42" s="23" t="s">
        <v>275</v>
      </c>
      <c r="C42" s="12">
        <v>0.4</v>
      </c>
      <c r="D42" s="51">
        <v>100</v>
      </c>
      <c r="E42" s="51">
        <v>100</v>
      </c>
      <c r="F42" s="57">
        <f t="shared" si="0"/>
        <v>0</v>
      </c>
    </row>
    <row r="43" spans="1:6" ht="30" customHeight="1">
      <c r="A43" s="92">
        <v>39</v>
      </c>
      <c r="B43" s="23" t="s">
        <v>293</v>
      </c>
      <c r="C43" s="12">
        <v>10</v>
      </c>
      <c r="D43" s="19">
        <f>400+630</f>
        <v>1030</v>
      </c>
      <c r="E43" s="51">
        <v>1000</v>
      </c>
      <c r="F43" s="57">
        <f t="shared" si="0"/>
        <v>30</v>
      </c>
    </row>
    <row r="44" spans="1:6" ht="30" customHeight="1">
      <c r="A44" s="92">
        <v>40</v>
      </c>
      <c r="B44" s="23" t="s">
        <v>300</v>
      </c>
      <c r="C44" s="12">
        <v>0.4</v>
      </c>
      <c r="D44" s="51">
        <v>160</v>
      </c>
      <c r="E44" s="51">
        <v>150</v>
      </c>
      <c r="F44" s="57">
        <f t="shared" si="0"/>
        <v>10</v>
      </c>
    </row>
    <row r="45" spans="1:6" ht="30" customHeight="1">
      <c r="A45" s="92">
        <v>41</v>
      </c>
      <c r="B45" s="23" t="s">
        <v>306</v>
      </c>
      <c r="C45" s="12">
        <v>0.4</v>
      </c>
      <c r="D45" s="51">
        <v>1000</v>
      </c>
      <c r="E45" s="51">
        <v>1000</v>
      </c>
      <c r="F45" s="57">
        <f t="shared" si="0"/>
        <v>0</v>
      </c>
    </row>
    <row r="46" spans="1:6" ht="30" customHeight="1">
      <c r="A46" s="92">
        <v>42</v>
      </c>
      <c r="B46" s="23" t="s">
        <v>350</v>
      </c>
      <c r="C46" s="12">
        <v>0.4</v>
      </c>
      <c r="D46" s="51">
        <v>800</v>
      </c>
      <c r="E46" s="51">
        <v>385</v>
      </c>
      <c r="F46" s="57">
        <f t="shared" si="0"/>
        <v>415</v>
      </c>
    </row>
    <row r="47" spans="1:6" ht="30" customHeight="1">
      <c r="A47" s="92">
        <v>43</v>
      </c>
      <c r="B47" s="23" t="s">
        <v>351</v>
      </c>
      <c r="C47" s="12">
        <v>0.4</v>
      </c>
      <c r="D47" s="51">
        <v>250</v>
      </c>
      <c r="E47" s="51">
        <v>207.7</v>
      </c>
      <c r="F47" s="57">
        <f t="shared" si="0"/>
        <v>42.30000000000001</v>
      </c>
    </row>
    <row r="48" spans="1:6" ht="30" customHeight="1">
      <c r="A48" s="92">
        <v>44</v>
      </c>
      <c r="B48" s="23" t="s">
        <v>269</v>
      </c>
      <c r="C48" s="12">
        <v>0.4</v>
      </c>
      <c r="D48" s="51">
        <f>160+250</f>
        <v>410</v>
      </c>
      <c r="E48" s="51">
        <v>410</v>
      </c>
      <c r="F48" s="57">
        <f t="shared" si="0"/>
        <v>0</v>
      </c>
    </row>
    <row r="49" spans="1:6" ht="30" customHeight="1">
      <c r="A49" s="92">
        <v>45</v>
      </c>
      <c r="B49" s="6" t="s">
        <v>8</v>
      </c>
      <c r="C49" s="12">
        <v>0.4</v>
      </c>
      <c r="D49" s="51">
        <v>250</v>
      </c>
      <c r="E49" s="51">
        <v>250</v>
      </c>
      <c r="F49" s="57">
        <f>D49-E49</f>
        <v>0</v>
      </c>
    </row>
    <row r="50" spans="1:6" ht="30" customHeight="1">
      <c r="A50" s="92">
        <v>46</v>
      </c>
      <c r="B50" s="6" t="s">
        <v>352</v>
      </c>
      <c r="C50" s="12">
        <v>0.4</v>
      </c>
      <c r="D50" s="51">
        <v>800</v>
      </c>
      <c r="E50" s="51">
        <v>373</v>
      </c>
      <c r="F50" s="57">
        <f t="shared" si="0"/>
        <v>427</v>
      </c>
    </row>
    <row r="51" spans="1:6" ht="30" customHeight="1">
      <c r="A51" s="92">
        <v>47</v>
      </c>
      <c r="B51" s="6" t="s">
        <v>353</v>
      </c>
      <c r="C51" s="12">
        <v>0.4</v>
      </c>
      <c r="D51" s="51">
        <v>400</v>
      </c>
      <c r="E51" s="51">
        <v>78.9</v>
      </c>
      <c r="F51" s="57">
        <f t="shared" si="0"/>
        <v>321.1</v>
      </c>
    </row>
    <row r="52" spans="1:6" ht="30" customHeight="1">
      <c r="A52" s="92">
        <v>48</v>
      </c>
      <c r="B52" s="6" t="s">
        <v>354</v>
      </c>
      <c r="C52" s="12">
        <v>10</v>
      </c>
      <c r="D52" s="51">
        <v>1000</v>
      </c>
      <c r="E52" s="51">
        <v>1000</v>
      </c>
      <c r="F52" s="57">
        <f t="shared" si="0"/>
        <v>0</v>
      </c>
    </row>
    <row r="53" spans="1:6" ht="30" customHeight="1">
      <c r="A53" s="92">
        <v>49</v>
      </c>
      <c r="B53" s="6" t="s">
        <v>228</v>
      </c>
      <c r="C53" s="12">
        <v>0.4</v>
      </c>
      <c r="D53" s="51">
        <v>1260</v>
      </c>
      <c r="E53" s="51">
        <v>453</v>
      </c>
      <c r="F53" s="57">
        <f t="shared" si="0"/>
        <v>807</v>
      </c>
    </row>
    <row r="54" spans="1:6" ht="30" customHeight="1">
      <c r="A54" s="92">
        <v>50</v>
      </c>
      <c r="B54" s="6" t="s">
        <v>9</v>
      </c>
      <c r="C54" s="12">
        <v>0.4</v>
      </c>
      <c r="D54" s="51">
        <v>500</v>
      </c>
      <c r="E54" s="51">
        <v>500</v>
      </c>
      <c r="F54" s="57">
        <f t="shared" si="0"/>
        <v>0</v>
      </c>
    </row>
    <row r="55" spans="1:6" ht="30" customHeight="1">
      <c r="A55" s="92">
        <v>51</v>
      </c>
      <c r="B55" s="6" t="s">
        <v>238</v>
      </c>
      <c r="C55" s="12">
        <v>0.4</v>
      </c>
      <c r="D55" s="51">
        <v>500</v>
      </c>
      <c r="E55" s="51">
        <v>500</v>
      </c>
      <c r="F55" s="57">
        <f t="shared" si="0"/>
        <v>0</v>
      </c>
    </row>
    <row r="56" spans="1:6" ht="30" customHeight="1">
      <c r="A56" s="92">
        <v>52</v>
      </c>
      <c r="B56" s="6" t="s">
        <v>227</v>
      </c>
      <c r="C56" s="12">
        <v>0.4</v>
      </c>
      <c r="D56" s="51">
        <v>250</v>
      </c>
      <c r="E56" s="51">
        <v>250</v>
      </c>
      <c r="F56" s="57">
        <f t="shared" si="0"/>
        <v>0</v>
      </c>
    </row>
    <row r="57" spans="1:6" ht="30" customHeight="1">
      <c r="A57" s="92">
        <v>53</v>
      </c>
      <c r="B57" s="6" t="s">
        <v>201</v>
      </c>
      <c r="C57" s="12">
        <v>0.4</v>
      </c>
      <c r="D57" s="51">
        <v>1260</v>
      </c>
      <c r="E57" s="51">
        <v>400</v>
      </c>
      <c r="F57" s="57">
        <f t="shared" si="0"/>
        <v>860</v>
      </c>
    </row>
    <row r="58" spans="1:6" ht="30" customHeight="1">
      <c r="A58" s="92">
        <v>54</v>
      </c>
      <c r="B58" s="6" t="s">
        <v>301</v>
      </c>
      <c r="C58" s="12">
        <v>0.4</v>
      </c>
      <c r="D58" s="19">
        <v>160</v>
      </c>
      <c r="E58" s="51">
        <v>160</v>
      </c>
      <c r="F58" s="57">
        <f t="shared" si="0"/>
        <v>0</v>
      </c>
    </row>
    <row r="59" spans="1:6" ht="30" customHeight="1">
      <c r="A59" s="92">
        <v>55</v>
      </c>
      <c r="B59" s="6" t="s">
        <v>252</v>
      </c>
      <c r="C59" s="12">
        <v>0.4</v>
      </c>
      <c r="D59" s="51">
        <v>800</v>
      </c>
      <c r="E59" s="51">
        <v>455</v>
      </c>
      <c r="F59" s="57">
        <f t="shared" si="0"/>
        <v>345</v>
      </c>
    </row>
    <row r="60" spans="1:6" ht="30" customHeight="1">
      <c r="A60" s="92">
        <v>56</v>
      </c>
      <c r="B60" s="23" t="s">
        <v>276</v>
      </c>
      <c r="C60" s="12">
        <v>0.4</v>
      </c>
      <c r="D60" s="51">
        <v>250</v>
      </c>
      <c r="E60" s="51">
        <v>250</v>
      </c>
      <c r="F60" s="57">
        <f>D60-E60</f>
        <v>0</v>
      </c>
    </row>
    <row r="61" spans="1:6" ht="30" customHeight="1">
      <c r="A61" s="92">
        <v>57</v>
      </c>
      <c r="B61" s="14" t="s">
        <v>270</v>
      </c>
      <c r="C61" s="12">
        <v>0.4</v>
      </c>
      <c r="D61" s="51">
        <v>160</v>
      </c>
      <c r="E61" s="51">
        <v>160</v>
      </c>
      <c r="F61" s="57">
        <f t="shared" si="0"/>
        <v>0</v>
      </c>
    </row>
    <row r="62" spans="1:6" ht="30" customHeight="1">
      <c r="A62" s="92">
        <v>58</v>
      </c>
      <c r="B62" s="14" t="s">
        <v>249</v>
      </c>
      <c r="C62" s="12">
        <v>0.4</v>
      </c>
      <c r="D62" s="51">
        <v>160</v>
      </c>
      <c r="E62" s="51">
        <v>160</v>
      </c>
      <c r="F62" s="57">
        <f>D62-E62</f>
        <v>0</v>
      </c>
    </row>
    <row r="63" spans="1:6" ht="30" customHeight="1">
      <c r="A63" s="92">
        <v>59</v>
      </c>
      <c r="B63" s="14" t="s">
        <v>231</v>
      </c>
      <c r="C63" s="12">
        <v>0.4</v>
      </c>
      <c r="D63" s="51">
        <v>200</v>
      </c>
      <c r="E63" s="51">
        <v>100</v>
      </c>
      <c r="F63" s="57">
        <f t="shared" si="0"/>
        <v>100</v>
      </c>
    </row>
    <row r="64" spans="1:6" ht="30" customHeight="1">
      <c r="A64" s="92">
        <v>60</v>
      </c>
      <c r="B64" s="6" t="s">
        <v>203</v>
      </c>
      <c r="C64" s="12">
        <v>0.4</v>
      </c>
      <c r="D64" s="51">
        <v>40</v>
      </c>
      <c r="E64" s="51">
        <v>40</v>
      </c>
      <c r="F64" s="57">
        <f t="shared" si="0"/>
        <v>0</v>
      </c>
    </row>
    <row r="65" spans="1:6" ht="30" customHeight="1">
      <c r="A65" s="92">
        <v>61</v>
      </c>
      <c r="B65" s="6" t="s">
        <v>226</v>
      </c>
      <c r="C65" s="12">
        <v>0.4</v>
      </c>
      <c r="D65" s="51">
        <v>800</v>
      </c>
      <c r="E65" s="51">
        <f>370+280</f>
        <v>650</v>
      </c>
      <c r="F65" s="57">
        <f t="shared" si="0"/>
        <v>150</v>
      </c>
    </row>
    <row r="66" spans="1:6" ht="30" customHeight="1">
      <c r="A66" s="92">
        <v>62</v>
      </c>
      <c r="B66" s="6" t="s">
        <v>10</v>
      </c>
      <c r="C66" s="12">
        <v>0.4</v>
      </c>
      <c r="D66" s="51">
        <v>160</v>
      </c>
      <c r="E66" s="51">
        <v>160</v>
      </c>
      <c r="F66" s="57">
        <f t="shared" si="0"/>
        <v>0</v>
      </c>
    </row>
    <row r="67" spans="1:6" ht="30" customHeight="1">
      <c r="A67" s="92">
        <v>63</v>
      </c>
      <c r="B67" s="6" t="s">
        <v>204</v>
      </c>
      <c r="C67" s="12">
        <v>0.4</v>
      </c>
      <c r="D67" s="51">
        <v>320</v>
      </c>
      <c r="E67" s="51">
        <v>170</v>
      </c>
      <c r="F67" s="57">
        <f t="shared" si="0"/>
        <v>150</v>
      </c>
    </row>
    <row r="68" spans="1:6" ht="30" customHeight="1">
      <c r="A68" s="92">
        <v>64</v>
      </c>
      <c r="B68" s="6" t="s">
        <v>277</v>
      </c>
      <c r="C68" s="12">
        <v>0.4</v>
      </c>
      <c r="D68" s="51">
        <v>160</v>
      </c>
      <c r="E68" s="51">
        <v>160</v>
      </c>
      <c r="F68" s="57">
        <f t="shared" si="0"/>
        <v>0</v>
      </c>
    </row>
    <row r="69" spans="1:6" ht="30" customHeight="1">
      <c r="A69" s="92">
        <v>65</v>
      </c>
      <c r="B69" s="6" t="s">
        <v>233</v>
      </c>
      <c r="C69" s="12">
        <v>0.4</v>
      </c>
      <c r="D69" s="51">
        <v>160</v>
      </c>
      <c r="E69" s="51">
        <v>160</v>
      </c>
      <c r="F69" s="57">
        <f t="shared" si="0"/>
        <v>0</v>
      </c>
    </row>
    <row r="70" spans="1:6" ht="30" customHeight="1">
      <c r="A70" s="92">
        <v>66</v>
      </c>
      <c r="B70" s="6" t="s">
        <v>362</v>
      </c>
      <c r="C70" s="12">
        <v>0.4</v>
      </c>
      <c r="D70" s="51">
        <v>100</v>
      </c>
      <c r="E70" s="51">
        <v>89</v>
      </c>
      <c r="F70" s="57">
        <f t="shared" si="0"/>
        <v>11</v>
      </c>
    </row>
    <row r="71" spans="1:6" ht="30" customHeight="1">
      <c r="A71" s="92">
        <v>67</v>
      </c>
      <c r="B71" s="6" t="s">
        <v>250</v>
      </c>
      <c r="C71" s="12">
        <v>0.4</v>
      </c>
      <c r="D71" s="51">
        <v>160</v>
      </c>
      <c r="E71" s="51">
        <v>160</v>
      </c>
      <c r="F71" s="57">
        <f t="shared" si="0"/>
        <v>0</v>
      </c>
    </row>
    <row r="72" spans="1:6" ht="30" customHeight="1">
      <c r="A72" s="92">
        <v>68</v>
      </c>
      <c r="B72" s="6" t="s">
        <v>330</v>
      </c>
      <c r="C72" s="12">
        <v>0.4</v>
      </c>
      <c r="D72" s="51">
        <v>160</v>
      </c>
      <c r="E72" s="51">
        <v>160</v>
      </c>
      <c r="F72" s="57">
        <f t="shared" si="0"/>
        <v>0</v>
      </c>
    </row>
    <row r="73" spans="1:6" ht="30" customHeight="1">
      <c r="A73" s="92">
        <v>69</v>
      </c>
      <c r="B73" s="6" t="s">
        <v>15</v>
      </c>
      <c r="C73" s="12">
        <v>0.4</v>
      </c>
      <c r="D73" s="51">
        <v>400</v>
      </c>
      <c r="E73" s="51">
        <v>400</v>
      </c>
      <c r="F73" s="57">
        <f t="shared" si="0"/>
        <v>0</v>
      </c>
    </row>
    <row r="74" spans="1:6" ht="30" customHeight="1">
      <c r="A74" s="92">
        <v>70</v>
      </c>
      <c r="B74" s="6" t="s">
        <v>308</v>
      </c>
      <c r="C74" s="12">
        <v>0.4</v>
      </c>
      <c r="D74" s="51">
        <v>200</v>
      </c>
      <c r="E74" s="51">
        <v>80</v>
      </c>
      <c r="F74" s="57">
        <f t="shared" si="0"/>
        <v>120</v>
      </c>
    </row>
    <row r="75" spans="1:6" ht="30" customHeight="1">
      <c r="A75" s="92">
        <v>71</v>
      </c>
      <c r="B75" s="6" t="s">
        <v>317</v>
      </c>
      <c r="C75" s="12">
        <v>0.4</v>
      </c>
      <c r="D75" s="51">
        <v>100</v>
      </c>
      <c r="E75" s="51">
        <v>85</v>
      </c>
      <c r="F75" s="57">
        <f t="shared" si="0"/>
        <v>15</v>
      </c>
    </row>
    <row r="76" spans="1:6" ht="30" customHeight="1">
      <c r="A76" s="92">
        <v>72</v>
      </c>
      <c r="B76" s="6" t="s">
        <v>206</v>
      </c>
      <c r="C76" s="12">
        <v>0.4</v>
      </c>
      <c r="D76" s="51">
        <v>160</v>
      </c>
      <c r="E76" s="51">
        <v>160</v>
      </c>
      <c r="F76" s="57">
        <f t="shared" si="0"/>
        <v>0</v>
      </c>
    </row>
    <row r="77" spans="1:6" ht="30" customHeight="1">
      <c r="A77" s="92">
        <v>73</v>
      </c>
      <c r="B77" s="6" t="s">
        <v>225</v>
      </c>
      <c r="C77" s="12">
        <v>0.4</v>
      </c>
      <c r="D77" s="51">
        <v>63</v>
      </c>
      <c r="E77" s="51">
        <v>63</v>
      </c>
      <c r="F77" s="57">
        <f t="shared" si="0"/>
        <v>0</v>
      </c>
    </row>
    <row r="78" spans="1:6" ht="30" customHeight="1">
      <c r="A78" s="92">
        <v>74</v>
      </c>
      <c r="B78" s="6" t="s">
        <v>243</v>
      </c>
      <c r="C78" s="12">
        <v>0.4</v>
      </c>
      <c r="D78" s="51">
        <v>100</v>
      </c>
      <c r="E78" s="51">
        <v>100</v>
      </c>
      <c r="F78" s="57">
        <f t="shared" si="0"/>
        <v>0</v>
      </c>
    </row>
    <row r="79" spans="1:6" ht="30" customHeight="1">
      <c r="A79" s="92">
        <v>75</v>
      </c>
      <c r="B79" s="6" t="s">
        <v>318</v>
      </c>
      <c r="C79" s="12">
        <v>0.4</v>
      </c>
      <c r="D79" s="51">
        <v>63</v>
      </c>
      <c r="E79" s="51">
        <v>63</v>
      </c>
      <c r="F79" s="57">
        <f t="shared" si="0"/>
        <v>0</v>
      </c>
    </row>
    <row r="80" spans="1:6" ht="30" customHeight="1">
      <c r="A80" s="92">
        <v>76</v>
      </c>
      <c r="B80" s="6" t="s">
        <v>207</v>
      </c>
      <c r="C80" s="12">
        <v>0.4</v>
      </c>
      <c r="D80" s="51">
        <v>160</v>
      </c>
      <c r="E80" s="51">
        <v>160</v>
      </c>
      <c r="F80" s="57">
        <f t="shared" si="0"/>
        <v>0</v>
      </c>
    </row>
    <row r="81" spans="1:6" ht="30" customHeight="1">
      <c r="A81" s="92">
        <v>77</v>
      </c>
      <c r="B81" s="6" t="s">
        <v>309</v>
      </c>
      <c r="C81" s="12">
        <v>0.4</v>
      </c>
      <c r="D81" s="51">
        <v>100</v>
      </c>
      <c r="E81" s="51">
        <v>100</v>
      </c>
      <c r="F81" s="57">
        <f t="shared" si="0"/>
        <v>0</v>
      </c>
    </row>
    <row r="82" spans="1:6" ht="30" customHeight="1">
      <c r="A82" s="92">
        <v>78</v>
      </c>
      <c r="B82" s="6" t="s">
        <v>319</v>
      </c>
      <c r="C82" s="12">
        <v>0.4</v>
      </c>
      <c r="D82" s="51">
        <v>63</v>
      </c>
      <c r="E82" s="51">
        <v>63</v>
      </c>
      <c r="F82" s="57">
        <f t="shared" si="0"/>
        <v>0</v>
      </c>
    </row>
    <row r="83" spans="1:6" ht="30" customHeight="1">
      <c r="A83" s="92">
        <v>79</v>
      </c>
      <c r="B83" s="6" t="s">
        <v>208</v>
      </c>
      <c r="C83" s="12">
        <v>0.4</v>
      </c>
      <c r="D83" s="51">
        <v>160</v>
      </c>
      <c r="E83" s="51">
        <v>160</v>
      </c>
      <c r="F83" s="57">
        <f t="shared" si="0"/>
        <v>0</v>
      </c>
    </row>
    <row r="84" spans="1:6" ht="30" customHeight="1">
      <c r="A84" s="92">
        <v>80</v>
      </c>
      <c r="B84" s="6" t="s">
        <v>224</v>
      </c>
      <c r="C84" s="12">
        <v>0.4</v>
      </c>
      <c r="D84" s="51">
        <v>160</v>
      </c>
      <c r="E84" s="51">
        <v>153</v>
      </c>
      <c r="F84" s="57">
        <f aca="true" t="shared" si="1" ref="F84:F153">D84-E84</f>
        <v>7</v>
      </c>
    </row>
    <row r="85" spans="1:7" ht="30" customHeight="1">
      <c r="A85" s="92">
        <v>81</v>
      </c>
      <c r="B85" s="6" t="s">
        <v>209</v>
      </c>
      <c r="C85" s="12">
        <v>0.4</v>
      </c>
      <c r="D85" s="51">
        <v>250</v>
      </c>
      <c r="E85" s="51">
        <v>220</v>
      </c>
      <c r="F85" s="57">
        <f t="shared" si="1"/>
        <v>30</v>
      </c>
      <c r="G85" s="99"/>
    </row>
    <row r="86" spans="1:6" ht="30" customHeight="1">
      <c r="A86" s="92">
        <v>82</v>
      </c>
      <c r="B86" s="6" t="s">
        <v>271</v>
      </c>
      <c r="C86" s="12">
        <v>0.4</v>
      </c>
      <c r="D86" s="51">
        <v>100</v>
      </c>
      <c r="E86" s="51">
        <v>100</v>
      </c>
      <c r="F86" s="57">
        <f t="shared" si="1"/>
        <v>0</v>
      </c>
    </row>
    <row r="87" spans="1:6" ht="30" customHeight="1">
      <c r="A87" s="92">
        <v>83</v>
      </c>
      <c r="B87" s="6" t="s">
        <v>210</v>
      </c>
      <c r="C87" s="12">
        <v>0.4</v>
      </c>
      <c r="D87" s="51">
        <v>25</v>
      </c>
      <c r="E87" s="51">
        <v>25</v>
      </c>
      <c r="F87" s="57">
        <f t="shared" si="1"/>
        <v>0</v>
      </c>
    </row>
    <row r="88" spans="1:6" ht="30" customHeight="1">
      <c r="A88" s="92">
        <v>84</v>
      </c>
      <c r="B88" s="6" t="s">
        <v>211</v>
      </c>
      <c r="C88" s="12">
        <v>0.4</v>
      </c>
      <c r="D88" s="51">
        <v>160</v>
      </c>
      <c r="E88" s="51">
        <v>160</v>
      </c>
      <c r="F88" s="57">
        <f t="shared" si="1"/>
        <v>0</v>
      </c>
    </row>
    <row r="89" spans="1:9" ht="30" customHeight="1">
      <c r="A89" s="92">
        <v>85</v>
      </c>
      <c r="B89" s="6" t="s">
        <v>272</v>
      </c>
      <c r="C89" s="12">
        <v>0.4</v>
      </c>
      <c r="D89" s="51">
        <v>250</v>
      </c>
      <c r="E89" s="51">
        <v>150</v>
      </c>
      <c r="F89" s="57">
        <f t="shared" si="1"/>
        <v>100</v>
      </c>
      <c r="G89" s="2"/>
      <c r="H89" s="2"/>
      <c r="I89" s="2"/>
    </row>
    <row r="90" spans="1:6" ht="30" customHeight="1">
      <c r="A90" s="92">
        <v>86</v>
      </c>
      <c r="B90" s="6" t="s">
        <v>212</v>
      </c>
      <c r="C90" s="12">
        <v>0.4</v>
      </c>
      <c r="D90" s="51">
        <v>250</v>
      </c>
      <c r="E90" s="51">
        <v>250</v>
      </c>
      <c r="F90" s="57">
        <f t="shared" si="1"/>
        <v>0</v>
      </c>
    </row>
    <row r="91" spans="1:6" ht="30" customHeight="1">
      <c r="A91" s="92">
        <v>87</v>
      </c>
      <c r="B91" s="6" t="s">
        <v>287</v>
      </c>
      <c r="C91" s="12">
        <v>0.4</v>
      </c>
      <c r="D91" s="19">
        <v>63</v>
      </c>
      <c r="E91" s="51">
        <v>63</v>
      </c>
      <c r="F91" s="57">
        <f t="shared" si="1"/>
        <v>0</v>
      </c>
    </row>
    <row r="92" spans="1:6" ht="30" customHeight="1">
      <c r="A92" s="92">
        <v>88</v>
      </c>
      <c r="B92" s="13" t="s">
        <v>213</v>
      </c>
      <c r="C92" s="12">
        <v>0.4</v>
      </c>
      <c r="D92" s="51">
        <v>500</v>
      </c>
      <c r="E92" s="51">
        <v>140</v>
      </c>
      <c r="F92" s="57">
        <f t="shared" si="1"/>
        <v>360</v>
      </c>
    </row>
    <row r="93" spans="1:6" ht="30" customHeight="1">
      <c r="A93" s="92">
        <v>89</v>
      </c>
      <c r="B93" s="6" t="s">
        <v>214</v>
      </c>
      <c r="C93" s="12">
        <v>0.4</v>
      </c>
      <c r="D93" s="51">
        <f>160+100</f>
        <v>260</v>
      </c>
      <c r="E93" s="51">
        <v>230</v>
      </c>
      <c r="F93" s="57">
        <f t="shared" si="1"/>
        <v>30</v>
      </c>
    </row>
    <row r="94" spans="1:6" ht="30" customHeight="1">
      <c r="A94" s="92">
        <v>90</v>
      </c>
      <c r="B94" s="6" t="s">
        <v>215</v>
      </c>
      <c r="C94" s="12">
        <v>0.4</v>
      </c>
      <c r="D94" s="51">
        <v>500</v>
      </c>
      <c r="E94" s="51">
        <v>200</v>
      </c>
      <c r="F94" s="57">
        <f t="shared" si="1"/>
        <v>300</v>
      </c>
    </row>
    <row r="95" spans="1:6" ht="30" customHeight="1">
      <c r="A95" s="92">
        <v>91</v>
      </c>
      <c r="B95" s="6" t="s">
        <v>219</v>
      </c>
      <c r="C95" s="12">
        <v>0.4</v>
      </c>
      <c r="D95" s="51">
        <v>410</v>
      </c>
      <c r="E95" s="51">
        <v>400</v>
      </c>
      <c r="F95" s="57">
        <f t="shared" si="1"/>
        <v>10</v>
      </c>
    </row>
    <row r="96" spans="1:6" ht="30" customHeight="1">
      <c r="A96" s="92">
        <v>92</v>
      </c>
      <c r="B96" s="6" t="s">
        <v>216</v>
      </c>
      <c r="C96" s="12">
        <v>0.4</v>
      </c>
      <c r="D96" s="51">
        <v>250</v>
      </c>
      <c r="E96" s="51">
        <v>250</v>
      </c>
      <c r="F96" s="57">
        <f t="shared" si="1"/>
        <v>0</v>
      </c>
    </row>
    <row r="97" spans="1:6" ht="30" customHeight="1">
      <c r="A97" s="92">
        <v>93</v>
      </c>
      <c r="B97" s="6" t="s">
        <v>234</v>
      </c>
      <c r="C97" s="12">
        <v>0.4</v>
      </c>
      <c r="D97" s="51">
        <v>500</v>
      </c>
      <c r="E97" s="51">
        <v>400</v>
      </c>
      <c r="F97" s="57">
        <f t="shared" si="1"/>
        <v>100</v>
      </c>
    </row>
    <row r="98" spans="1:6" ht="30" customHeight="1">
      <c r="A98" s="92">
        <v>94</v>
      </c>
      <c r="B98" s="6" t="s">
        <v>11</v>
      </c>
      <c r="C98" s="12">
        <v>0.4</v>
      </c>
      <c r="D98" s="51">
        <v>160</v>
      </c>
      <c r="E98" s="51">
        <v>160</v>
      </c>
      <c r="F98" s="57">
        <f t="shared" si="1"/>
        <v>0</v>
      </c>
    </row>
    <row r="99" spans="1:6" ht="30" customHeight="1">
      <c r="A99" s="92">
        <v>95</v>
      </c>
      <c r="B99" s="6" t="s">
        <v>12</v>
      </c>
      <c r="C99" s="12">
        <v>0.4</v>
      </c>
      <c r="D99" s="51">
        <v>250</v>
      </c>
      <c r="E99" s="51">
        <v>250</v>
      </c>
      <c r="F99" s="57">
        <f t="shared" si="1"/>
        <v>0</v>
      </c>
    </row>
    <row r="100" spans="1:6" ht="30" customHeight="1">
      <c r="A100" s="92">
        <v>96</v>
      </c>
      <c r="B100" s="6" t="s">
        <v>235</v>
      </c>
      <c r="C100" s="12">
        <v>0.4</v>
      </c>
      <c r="D100" s="51">
        <v>63</v>
      </c>
      <c r="E100" s="51">
        <v>63</v>
      </c>
      <c r="F100" s="57">
        <f t="shared" si="1"/>
        <v>0</v>
      </c>
    </row>
    <row r="101" spans="1:6" ht="30" customHeight="1">
      <c r="A101" s="92">
        <v>97</v>
      </c>
      <c r="B101" s="6" t="s">
        <v>253</v>
      </c>
      <c r="C101" s="12">
        <v>0.4</v>
      </c>
      <c r="D101" s="51">
        <v>63</v>
      </c>
      <c r="E101" s="51">
        <v>63</v>
      </c>
      <c r="F101" s="57">
        <f t="shared" si="1"/>
        <v>0</v>
      </c>
    </row>
    <row r="102" spans="1:6" ht="30" customHeight="1">
      <c r="A102" s="92">
        <v>98</v>
      </c>
      <c r="B102" s="6" t="s">
        <v>13</v>
      </c>
      <c r="C102" s="12">
        <v>0.4</v>
      </c>
      <c r="D102" s="51">
        <v>100</v>
      </c>
      <c r="E102" s="51">
        <v>100</v>
      </c>
      <c r="F102" s="57">
        <f t="shared" si="1"/>
        <v>0</v>
      </c>
    </row>
    <row r="103" spans="1:6" ht="30" customHeight="1">
      <c r="A103" s="92">
        <v>99</v>
      </c>
      <c r="B103" s="6" t="s">
        <v>302</v>
      </c>
      <c r="C103" s="12">
        <v>0.4</v>
      </c>
      <c r="D103" s="19">
        <v>250</v>
      </c>
      <c r="E103" s="51">
        <v>250</v>
      </c>
      <c r="F103" s="57">
        <f t="shared" si="1"/>
        <v>0</v>
      </c>
    </row>
    <row r="104" spans="1:6" ht="30" customHeight="1">
      <c r="A104" s="92">
        <v>100</v>
      </c>
      <c r="B104" s="6" t="s">
        <v>303</v>
      </c>
      <c r="C104" s="12">
        <v>0.4</v>
      </c>
      <c r="D104" s="19">
        <v>250</v>
      </c>
      <c r="E104" s="51">
        <v>250</v>
      </c>
      <c r="F104" s="57">
        <f t="shared" si="1"/>
        <v>0</v>
      </c>
    </row>
    <row r="105" spans="1:6" ht="30" customHeight="1">
      <c r="A105" s="92">
        <v>101</v>
      </c>
      <c r="B105" s="6" t="s">
        <v>217</v>
      </c>
      <c r="C105" s="12">
        <v>0.4</v>
      </c>
      <c r="D105" s="51">
        <v>650</v>
      </c>
      <c r="E105" s="51">
        <v>650</v>
      </c>
      <c r="F105" s="57">
        <f t="shared" si="1"/>
        <v>0</v>
      </c>
    </row>
    <row r="106" spans="1:6" ht="30" customHeight="1">
      <c r="A106" s="92">
        <v>102</v>
      </c>
      <c r="B106" s="6" t="s">
        <v>251</v>
      </c>
      <c r="C106" s="12">
        <v>0.4</v>
      </c>
      <c r="D106" s="51">
        <v>250</v>
      </c>
      <c r="E106" s="51">
        <v>250</v>
      </c>
      <c r="F106" s="57">
        <f t="shared" si="1"/>
        <v>0</v>
      </c>
    </row>
    <row r="107" spans="1:6" ht="30" customHeight="1">
      <c r="A107" s="92">
        <v>103</v>
      </c>
      <c r="B107" s="6" t="s">
        <v>244</v>
      </c>
      <c r="C107" s="12">
        <v>0.4</v>
      </c>
      <c r="D107" s="51">
        <v>100</v>
      </c>
      <c r="E107" s="51">
        <v>100</v>
      </c>
      <c r="F107" s="57">
        <f t="shared" si="1"/>
        <v>0</v>
      </c>
    </row>
    <row r="108" spans="1:6" ht="30" customHeight="1">
      <c r="A108" s="92">
        <v>104</v>
      </c>
      <c r="B108" s="6" t="s">
        <v>304</v>
      </c>
      <c r="C108" s="12">
        <v>0.4</v>
      </c>
      <c r="D108" s="19">
        <v>100</v>
      </c>
      <c r="E108" s="51">
        <v>100</v>
      </c>
      <c r="F108" s="57">
        <f t="shared" si="1"/>
        <v>0</v>
      </c>
    </row>
    <row r="109" spans="1:6" ht="30" customHeight="1">
      <c r="A109" s="92">
        <v>105</v>
      </c>
      <c r="B109" s="6" t="s">
        <v>245</v>
      </c>
      <c r="C109" s="12">
        <v>0.4</v>
      </c>
      <c r="D109" s="51">
        <v>160</v>
      </c>
      <c r="E109" s="51">
        <v>160</v>
      </c>
      <c r="F109" s="57">
        <f t="shared" si="1"/>
        <v>0</v>
      </c>
    </row>
    <row r="110" spans="1:6" ht="30" customHeight="1">
      <c r="A110" s="92">
        <v>106</v>
      </c>
      <c r="B110" s="6" t="s">
        <v>246</v>
      </c>
      <c r="C110" s="12">
        <v>0.4</v>
      </c>
      <c r="D110" s="51">
        <v>250</v>
      </c>
      <c r="E110" s="51">
        <v>250</v>
      </c>
      <c r="F110" s="57">
        <f t="shared" si="1"/>
        <v>0</v>
      </c>
    </row>
    <row r="111" spans="1:6" ht="30" customHeight="1">
      <c r="A111" s="92">
        <v>107</v>
      </c>
      <c r="B111" s="6" t="s">
        <v>218</v>
      </c>
      <c r="C111" s="12">
        <v>0.4</v>
      </c>
      <c r="D111" s="51">
        <v>500</v>
      </c>
      <c r="E111" s="51">
        <v>500</v>
      </c>
      <c r="F111" s="57">
        <f t="shared" si="1"/>
        <v>0</v>
      </c>
    </row>
    <row r="112" spans="1:6" ht="30" customHeight="1">
      <c r="A112" s="92">
        <v>108</v>
      </c>
      <c r="B112" s="6" t="s">
        <v>254</v>
      </c>
      <c r="C112" s="12">
        <v>0.4</v>
      </c>
      <c r="D112" s="51">
        <v>160</v>
      </c>
      <c r="E112" s="51">
        <v>160</v>
      </c>
      <c r="F112" s="57">
        <f t="shared" si="1"/>
        <v>0</v>
      </c>
    </row>
    <row r="113" spans="1:6" ht="30" customHeight="1">
      <c r="A113" s="92">
        <v>109</v>
      </c>
      <c r="B113" s="6" t="s">
        <v>355</v>
      </c>
      <c r="C113" s="12">
        <v>0.4</v>
      </c>
      <c r="D113" s="51">
        <v>630</v>
      </c>
      <c r="E113" s="51">
        <v>400</v>
      </c>
      <c r="F113" s="57">
        <f t="shared" si="1"/>
        <v>230</v>
      </c>
    </row>
    <row r="114" spans="1:6" ht="30" customHeight="1">
      <c r="A114" s="92">
        <v>110</v>
      </c>
      <c r="B114" s="6" t="s">
        <v>320</v>
      </c>
      <c r="C114" s="12">
        <v>0.4</v>
      </c>
      <c r="D114" s="51">
        <v>2000</v>
      </c>
      <c r="E114" s="51">
        <v>237</v>
      </c>
      <c r="F114" s="57">
        <f>D114-E114</f>
        <v>1763</v>
      </c>
    </row>
    <row r="115" spans="1:6" ht="30" customHeight="1">
      <c r="A115" s="92">
        <v>111</v>
      </c>
      <c r="B115" s="6" t="s">
        <v>278</v>
      </c>
      <c r="C115" s="12">
        <v>0.4</v>
      </c>
      <c r="D115" s="51">
        <v>250</v>
      </c>
      <c r="E115" s="51">
        <v>250</v>
      </c>
      <c r="F115" s="57">
        <f t="shared" si="1"/>
        <v>0</v>
      </c>
    </row>
    <row r="116" spans="1:6" ht="30" customHeight="1">
      <c r="A116" s="92">
        <v>112</v>
      </c>
      <c r="B116" s="6" t="s">
        <v>279</v>
      </c>
      <c r="C116" s="12">
        <v>0.4</v>
      </c>
      <c r="D116" s="51">
        <v>250</v>
      </c>
      <c r="E116" s="51">
        <v>250</v>
      </c>
      <c r="F116" s="57">
        <f t="shared" si="1"/>
        <v>0</v>
      </c>
    </row>
    <row r="117" spans="1:6" ht="30" customHeight="1">
      <c r="A117" s="92">
        <v>113</v>
      </c>
      <c r="B117" s="6" t="s">
        <v>280</v>
      </c>
      <c r="C117" s="12">
        <v>0.4</v>
      </c>
      <c r="D117" s="51">
        <v>250</v>
      </c>
      <c r="E117" s="51">
        <v>250</v>
      </c>
      <c r="F117" s="57">
        <f t="shared" si="1"/>
        <v>0</v>
      </c>
    </row>
    <row r="118" spans="1:6" ht="30" customHeight="1">
      <c r="A118" s="92">
        <v>114</v>
      </c>
      <c r="B118" s="6" t="s">
        <v>255</v>
      </c>
      <c r="C118" s="12">
        <v>0.4</v>
      </c>
      <c r="D118" s="51">
        <v>250</v>
      </c>
      <c r="E118" s="51">
        <v>250</v>
      </c>
      <c r="F118" s="57">
        <f t="shared" si="1"/>
        <v>0</v>
      </c>
    </row>
    <row r="119" spans="1:6" ht="30" customHeight="1">
      <c r="A119" s="92">
        <v>115</v>
      </c>
      <c r="B119" s="6" t="s">
        <v>334</v>
      </c>
      <c r="C119" s="12">
        <v>0.4</v>
      </c>
      <c r="D119" s="51">
        <v>250</v>
      </c>
      <c r="E119" s="51">
        <v>250</v>
      </c>
      <c r="F119" s="57">
        <v>0</v>
      </c>
    </row>
    <row r="120" spans="1:6" ht="30" customHeight="1">
      <c r="A120" s="92">
        <v>116</v>
      </c>
      <c r="B120" s="6" t="s">
        <v>321</v>
      </c>
      <c r="C120" s="12">
        <v>0.4</v>
      </c>
      <c r="D120" s="51">
        <v>100</v>
      </c>
      <c r="E120" s="51">
        <v>100</v>
      </c>
      <c r="F120" s="57">
        <f t="shared" si="1"/>
        <v>0</v>
      </c>
    </row>
    <row r="121" spans="1:6" ht="30" customHeight="1">
      <c r="A121" s="92">
        <v>117</v>
      </c>
      <c r="B121" s="6" t="s">
        <v>236</v>
      </c>
      <c r="C121" s="12">
        <v>0.4</v>
      </c>
      <c r="D121" s="51">
        <v>250</v>
      </c>
      <c r="E121" s="51">
        <v>250</v>
      </c>
      <c r="F121" s="57">
        <f t="shared" si="1"/>
        <v>0</v>
      </c>
    </row>
    <row r="122" spans="1:6" ht="30" customHeight="1">
      <c r="A122" s="92">
        <v>118</v>
      </c>
      <c r="B122" s="6" t="s">
        <v>356</v>
      </c>
      <c r="C122" s="12">
        <v>0.4</v>
      </c>
      <c r="D122" s="51">
        <v>160</v>
      </c>
      <c r="E122" s="51">
        <v>160</v>
      </c>
      <c r="F122" s="57">
        <f t="shared" si="1"/>
        <v>0</v>
      </c>
    </row>
    <row r="123" spans="1:6" ht="30" customHeight="1">
      <c r="A123" s="92">
        <v>119</v>
      </c>
      <c r="B123" s="6" t="s">
        <v>322</v>
      </c>
      <c r="C123" s="12">
        <v>0.4</v>
      </c>
      <c r="D123" s="51">
        <v>160</v>
      </c>
      <c r="E123" s="51">
        <v>150</v>
      </c>
      <c r="F123" s="57">
        <f t="shared" si="1"/>
        <v>10</v>
      </c>
    </row>
    <row r="124" spans="1:6" ht="30" customHeight="1">
      <c r="A124" s="92">
        <v>120</v>
      </c>
      <c r="B124" s="6" t="s">
        <v>332</v>
      </c>
      <c r="C124" s="12">
        <v>0.4</v>
      </c>
      <c r="D124" s="51">
        <v>400</v>
      </c>
      <c r="E124" s="51">
        <v>400</v>
      </c>
      <c r="F124" s="57">
        <f t="shared" si="1"/>
        <v>0</v>
      </c>
    </row>
    <row r="125" spans="1:6" ht="30" customHeight="1">
      <c r="A125" s="92">
        <v>121</v>
      </c>
      <c r="B125" s="6" t="s">
        <v>323</v>
      </c>
      <c r="C125" s="12">
        <v>0.4</v>
      </c>
      <c r="D125" s="51">
        <v>100</v>
      </c>
      <c r="E125" s="51">
        <v>100</v>
      </c>
      <c r="F125" s="57">
        <f t="shared" si="1"/>
        <v>0</v>
      </c>
    </row>
    <row r="126" spans="1:6" ht="30" customHeight="1">
      <c r="A126" s="92">
        <v>122</v>
      </c>
      <c r="B126" s="6" t="s">
        <v>357</v>
      </c>
      <c r="C126" s="12">
        <v>0.4</v>
      </c>
      <c r="D126" s="51">
        <v>250</v>
      </c>
      <c r="E126" s="51">
        <v>250</v>
      </c>
      <c r="F126" s="57">
        <f t="shared" si="1"/>
        <v>0</v>
      </c>
    </row>
    <row r="127" spans="1:6" ht="30" customHeight="1">
      <c r="A127" s="92">
        <v>123</v>
      </c>
      <c r="B127" s="6" t="s">
        <v>311</v>
      </c>
      <c r="C127" s="12">
        <v>0.4</v>
      </c>
      <c r="D127" s="51">
        <v>100</v>
      </c>
      <c r="E127" s="51">
        <v>100</v>
      </c>
      <c r="F127" s="57">
        <f t="shared" si="1"/>
        <v>0</v>
      </c>
    </row>
    <row r="128" spans="1:6" ht="30" customHeight="1">
      <c r="A128" s="92">
        <v>124</v>
      </c>
      <c r="B128" s="6" t="s">
        <v>312</v>
      </c>
      <c r="C128" s="12">
        <v>0.4</v>
      </c>
      <c r="D128" s="51">
        <v>100</v>
      </c>
      <c r="E128" s="51">
        <v>100</v>
      </c>
      <c r="F128" s="57">
        <f t="shared" si="1"/>
        <v>0</v>
      </c>
    </row>
    <row r="129" spans="1:6" ht="30" customHeight="1">
      <c r="A129" s="92">
        <v>125</v>
      </c>
      <c r="B129" s="6" t="s">
        <v>313</v>
      </c>
      <c r="C129" s="12">
        <v>0.4</v>
      </c>
      <c r="D129" s="51">
        <v>100</v>
      </c>
      <c r="E129" s="51">
        <v>100</v>
      </c>
      <c r="F129" s="57">
        <v>0</v>
      </c>
    </row>
    <row r="130" spans="1:6" ht="30" customHeight="1">
      <c r="A130" s="92">
        <v>126</v>
      </c>
      <c r="B130" s="12" t="s">
        <v>283</v>
      </c>
      <c r="C130" s="12">
        <v>0.4</v>
      </c>
      <c r="D130" s="12">
        <v>100</v>
      </c>
      <c r="E130" s="12">
        <v>100</v>
      </c>
      <c r="F130" s="57">
        <f t="shared" si="1"/>
        <v>0</v>
      </c>
    </row>
    <row r="131" spans="1:6" ht="30" customHeight="1">
      <c r="A131" s="92">
        <v>127</v>
      </c>
      <c r="B131" s="12" t="s">
        <v>294</v>
      </c>
      <c r="C131" s="12">
        <v>0.4</v>
      </c>
      <c r="D131" s="1">
        <v>100</v>
      </c>
      <c r="E131" s="12">
        <v>100</v>
      </c>
      <c r="F131" s="57">
        <f t="shared" si="1"/>
        <v>0</v>
      </c>
    </row>
    <row r="132" spans="1:6" ht="30" customHeight="1">
      <c r="A132" s="92">
        <v>128</v>
      </c>
      <c r="B132" s="12" t="s">
        <v>295</v>
      </c>
      <c r="C132" s="12">
        <v>0.4</v>
      </c>
      <c r="D132" s="1">
        <v>250</v>
      </c>
      <c r="E132" s="12">
        <v>250</v>
      </c>
      <c r="F132" s="57">
        <f t="shared" si="1"/>
        <v>0</v>
      </c>
    </row>
    <row r="133" spans="1:6" ht="30" customHeight="1">
      <c r="A133" s="92">
        <v>129</v>
      </c>
      <c r="B133" s="12" t="s">
        <v>296</v>
      </c>
      <c r="C133" s="12">
        <v>0.4</v>
      </c>
      <c r="D133" s="1">
        <v>250</v>
      </c>
      <c r="E133" s="12">
        <v>250</v>
      </c>
      <c r="F133" s="57">
        <f t="shared" si="1"/>
        <v>0</v>
      </c>
    </row>
    <row r="134" spans="1:6" ht="30" customHeight="1">
      <c r="A134" s="92">
        <v>130</v>
      </c>
      <c r="B134" s="12" t="s">
        <v>326</v>
      </c>
      <c r="C134" s="12">
        <v>0.4</v>
      </c>
      <c r="D134" s="1">
        <v>100</v>
      </c>
      <c r="E134" s="12">
        <v>100</v>
      </c>
      <c r="F134" s="57">
        <f t="shared" si="1"/>
        <v>0</v>
      </c>
    </row>
    <row r="135" spans="1:6" ht="30" customHeight="1">
      <c r="A135" s="92">
        <v>131</v>
      </c>
      <c r="B135" s="12" t="s">
        <v>331</v>
      </c>
      <c r="C135" s="12">
        <v>0.4</v>
      </c>
      <c r="D135" s="1">
        <v>100</v>
      </c>
      <c r="E135" s="12">
        <v>100</v>
      </c>
      <c r="F135" s="57">
        <f t="shared" si="1"/>
        <v>0</v>
      </c>
    </row>
    <row r="136" spans="1:6" ht="30" customHeight="1">
      <c r="A136" s="92">
        <v>132</v>
      </c>
      <c r="B136" s="12" t="s">
        <v>328</v>
      </c>
      <c r="C136" s="12">
        <v>0.4</v>
      </c>
      <c r="D136" s="1">
        <v>100</v>
      </c>
      <c r="E136" s="12">
        <v>100</v>
      </c>
      <c r="F136" s="57">
        <f t="shared" si="1"/>
        <v>0</v>
      </c>
    </row>
    <row r="137" spans="1:6" ht="30" customHeight="1">
      <c r="A137" s="92">
        <v>133</v>
      </c>
      <c r="B137" s="106" t="s">
        <v>358</v>
      </c>
      <c r="C137" s="96">
        <v>0.4</v>
      </c>
      <c r="D137" s="107">
        <v>250</v>
      </c>
      <c r="E137" s="96">
        <v>250</v>
      </c>
      <c r="F137" s="100">
        <f t="shared" si="1"/>
        <v>0</v>
      </c>
    </row>
    <row r="138" spans="1:6" ht="30" customHeight="1">
      <c r="A138" s="92">
        <v>134</v>
      </c>
      <c r="B138" s="96" t="s">
        <v>290</v>
      </c>
      <c r="C138" s="96">
        <v>0.4</v>
      </c>
      <c r="D138" s="96">
        <v>160</v>
      </c>
      <c r="E138" s="97">
        <v>99</v>
      </c>
      <c r="F138" s="100">
        <f t="shared" si="1"/>
        <v>61</v>
      </c>
    </row>
    <row r="139" spans="1:6" ht="30" customHeight="1">
      <c r="A139" s="92">
        <v>135</v>
      </c>
      <c r="B139" s="98" t="s">
        <v>324</v>
      </c>
      <c r="C139" s="12">
        <v>0.4</v>
      </c>
      <c r="D139" s="1">
        <v>500</v>
      </c>
      <c r="E139" s="12">
        <v>108</v>
      </c>
      <c r="F139" s="52">
        <f t="shared" si="1"/>
        <v>392</v>
      </c>
    </row>
    <row r="140" spans="1:6" ht="30" customHeight="1">
      <c r="A140" s="92">
        <v>136</v>
      </c>
      <c r="B140" s="108" t="s">
        <v>337</v>
      </c>
      <c r="C140" s="12">
        <v>0.4</v>
      </c>
      <c r="D140" s="12">
        <v>250</v>
      </c>
      <c r="E140" s="12">
        <v>250</v>
      </c>
      <c r="F140" s="52">
        <v>0</v>
      </c>
    </row>
    <row r="141" spans="1:6" ht="30" customHeight="1">
      <c r="A141" s="92">
        <v>137</v>
      </c>
      <c r="B141" s="12" t="s">
        <v>338</v>
      </c>
      <c r="C141" s="12">
        <v>0.4</v>
      </c>
      <c r="D141" s="12">
        <v>800</v>
      </c>
      <c r="E141" s="12">
        <v>684</v>
      </c>
      <c r="F141" s="52">
        <f t="shared" si="1"/>
        <v>116</v>
      </c>
    </row>
    <row r="142" spans="1:6" ht="30" customHeight="1">
      <c r="A142" s="92">
        <v>138</v>
      </c>
      <c r="B142" s="12" t="s">
        <v>339</v>
      </c>
      <c r="C142" s="12">
        <v>0.4</v>
      </c>
      <c r="D142" s="12">
        <v>800</v>
      </c>
      <c r="E142" s="12">
        <v>669</v>
      </c>
      <c r="F142" s="52">
        <f t="shared" si="1"/>
        <v>131</v>
      </c>
    </row>
    <row r="143" spans="1:6" ht="30" customHeight="1">
      <c r="A143" s="92">
        <v>139</v>
      </c>
      <c r="B143" s="12" t="s">
        <v>340</v>
      </c>
      <c r="C143" s="12">
        <v>0.4</v>
      </c>
      <c r="D143" s="12">
        <v>1260</v>
      </c>
      <c r="E143" s="12">
        <v>669</v>
      </c>
      <c r="F143" s="52">
        <f t="shared" si="1"/>
        <v>591</v>
      </c>
    </row>
    <row r="144" spans="1:6" ht="30" customHeight="1">
      <c r="A144" s="92">
        <v>140</v>
      </c>
      <c r="B144" s="12" t="s">
        <v>341</v>
      </c>
      <c r="C144" s="12">
        <v>10</v>
      </c>
      <c r="D144" s="12">
        <v>630</v>
      </c>
      <c r="E144" s="12">
        <v>83.125</v>
      </c>
      <c r="F144" s="52">
        <f t="shared" si="1"/>
        <v>546.875</v>
      </c>
    </row>
    <row r="145" spans="1:6" ht="30" customHeight="1">
      <c r="A145" s="92">
        <v>141</v>
      </c>
      <c r="B145" s="12" t="s">
        <v>342</v>
      </c>
      <c r="C145" s="12">
        <v>10</v>
      </c>
      <c r="D145" s="12">
        <v>2000</v>
      </c>
      <c r="E145" s="12">
        <v>83.125</v>
      </c>
      <c r="F145" s="52">
        <f t="shared" si="1"/>
        <v>1916.875</v>
      </c>
    </row>
    <row r="146" spans="1:6" ht="30" customHeight="1">
      <c r="A146" s="92">
        <v>142</v>
      </c>
      <c r="B146" s="12" t="s">
        <v>343</v>
      </c>
      <c r="C146" s="12">
        <v>10</v>
      </c>
      <c r="D146" s="12">
        <v>2000</v>
      </c>
      <c r="E146" s="12">
        <v>166.25</v>
      </c>
      <c r="F146" s="52">
        <f t="shared" si="1"/>
        <v>1833.75</v>
      </c>
    </row>
    <row r="147" spans="1:6" ht="30" customHeight="1">
      <c r="A147" s="92">
        <v>143</v>
      </c>
      <c r="B147" s="12" t="s">
        <v>344</v>
      </c>
      <c r="C147" s="12">
        <v>10</v>
      </c>
      <c r="D147" s="12">
        <v>2000</v>
      </c>
      <c r="E147" s="12">
        <v>166.25</v>
      </c>
      <c r="F147" s="52">
        <f t="shared" si="1"/>
        <v>1833.75</v>
      </c>
    </row>
    <row r="148" spans="1:6" ht="30" customHeight="1">
      <c r="A148" s="92">
        <v>144</v>
      </c>
      <c r="B148" s="12" t="s">
        <v>345</v>
      </c>
      <c r="C148" s="12">
        <v>10</v>
      </c>
      <c r="D148" s="12">
        <v>1260</v>
      </c>
      <c r="E148" s="12">
        <v>166.25</v>
      </c>
      <c r="F148" s="52">
        <f t="shared" si="1"/>
        <v>1093.75</v>
      </c>
    </row>
    <row r="149" spans="1:6" ht="30" customHeight="1">
      <c r="A149" s="92">
        <v>145</v>
      </c>
      <c r="B149" s="12" t="s">
        <v>346</v>
      </c>
      <c r="C149" s="12">
        <v>0.4</v>
      </c>
      <c r="D149" s="12">
        <v>400</v>
      </c>
      <c r="E149" s="12">
        <v>400</v>
      </c>
      <c r="F149" s="52">
        <f t="shared" si="1"/>
        <v>0</v>
      </c>
    </row>
    <row r="150" spans="1:6" ht="30" customHeight="1">
      <c r="A150" s="92">
        <v>146</v>
      </c>
      <c r="B150" s="12" t="s">
        <v>347</v>
      </c>
      <c r="C150" s="12">
        <v>0.4</v>
      </c>
      <c r="D150" s="12">
        <v>250</v>
      </c>
      <c r="E150" s="12">
        <v>250</v>
      </c>
      <c r="F150" s="52">
        <f t="shared" si="1"/>
        <v>0</v>
      </c>
    </row>
    <row r="151" spans="1:6" ht="30" customHeight="1">
      <c r="A151" s="92">
        <v>147</v>
      </c>
      <c r="B151" s="12" t="s">
        <v>348</v>
      </c>
      <c r="C151" s="12">
        <v>0.4</v>
      </c>
      <c r="D151" s="12">
        <v>400</v>
      </c>
      <c r="E151" s="12">
        <v>400</v>
      </c>
      <c r="F151" s="52">
        <f t="shared" si="1"/>
        <v>0</v>
      </c>
    </row>
    <row r="152" spans="1:6" ht="30" customHeight="1">
      <c r="A152" s="92">
        <v>148</v>
      </c>
      <c r="B152" s="12" t="s">
        <v>359</v>
      </c>
      <c r="C152" s="12">
        <v>0.4</v>
      </c>
      <c r="D152" s="12">
        <v>1260</v>
      </c>
      <c r="E152" s="12">
        <v>600</v>
      </c>
      <c r="F152" s="52">
        <f t="shared" si="1"/>
        <v>660</v>
      </c>
    </row>
    <row r="153" spans="1:6" ht="30" customHeight="1">
      <c r="A153" s="92">
        <v>149</v>
      </c>
      <c r="B153" s="12" t="s">
        <v>360</v>
      </c>
      <c r="C153" s="12">
        <v>0.4</v>
      </c>
      <c r="D153" s="12">
        <v>2000</v>
      </c>
      <c r="E153" s="12">
        <v>650</v>
      </c>
      <c r="F153" s="52">
        <f t="shared" si="1"/>
        <v>1350</v>
      </c>
    </row>
  </sheetData>
  <sheetProtection/>
  <mergeCells count="4">
    <mergeCell ref="A1:F1"/>
    <mergeCell ref="A2:F2"/>
    <mergeCell ref="A40:A41"/>
    <mergeCell ref="B40:B4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3"/>
  <sheetViews>
    <sheetView zoomScalePageLayoutView="0" workbookViewId="0" topLeftCell="A40">
      <selection activeCell="A61" sqref="A61:IV61"/>
    </sheetView>
  </sheetViews>
  <sheetFormatPr defaultColWidth="9.140625" defaultRowHeight="15"/>
  <cols>
    <col min="1" max="1" width="4.57421875" style="0" customWidth="1"/>
    <col min="2" max="2" width="28.28125" style="0" customWidth="1"/>
    <col min="3" max="3" width="9.8515625" style="0" customWidth="1"/>
    <col min="4" max="4" width="17.00390625" style="0" customWidth="1"/>
    <col min="5" max="5" width="19.28125" style="0" customWidth="1"/>
    <col min="6" max="6" width="18.8515625" style="17" customWidth="1"/>
    <col min="7" max="7" width="8.8515625" style="0" customWidth="1"/>
  </cols>
  <sheetData>
    <row r="1" spans="1:6" ht="52.5" customHeight="1">
      <c r="A1" s="109" t="s">
        <v>14</v>
      </c>
      <c r="B1" s="109"/>
      <c r="C1" s="109"/>
      <c r="D1" s="109"/>
      <c r="E1" s="109"/>
      <c r="F1" s="109"/>
    </row>
    <row r="2" spans="1:6" ht="27" customHeight="1">
      <c r="A2" s="110" t="s">
        <v>305</v>
      </c>
      <c r="B2" s="111"/>
      <c r="C2" s="111"/>
      <c r="D2" s="111"/>
      <c r="E2" s="111"/>
      <c r="F2" s="112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7" ht="21.75" customHeight="1">
      <c r="A4" s="69">
        <v>1</v>
      </c>
      <c r="B4" s="53" t="s">
        <v>4</v>
      </c>
      <c r="C4" s="69">
        <v>0.4</v>
      </c>
      <c r="D4" s="70">
        <v>800</v>
      </c>
      <c r="E4" s="59">
        <v>666</v>
      </c>
      <c r="F4" s="71">
        <f aca="true" t="shared" si="0" ref="F4:F73">D4-E4</f>
        <v>134</v>
      </c>
      <c r="G4" s="17"/>
    </row>
    <row r="5" spans="1:7" ht="21.75" customHeight="1">
      <c r="A5" s="11">
        <v>2</v>
      </c>
      <c r="B5" s="5" t="s">
        <v>181</v>
      </c>
      <c r="C5" s="11">
        <v>0.4</v>
      </c>
      <c r="D5" s="72">
        <v>410</v>
      </c>
      <c r="E5" s="72">
        <v>150</v>
      </c>
      <c r="F5" s="54">
        <f t="shared" si="0"/>
        <v>260</v>
      </c>
      <c r="G5" s="17"/>
    </row>
    <row r="6" spans="1:7" ht="21.75" customHeight="1">
      <c r="A6" s="69">
        <v>3</v>
      </c>
      <c r="B6" s="5" t="s">
        <v>258</v>
      </c>
      <c r="C6" s="11">
        <v>0.4</v>
      </c>
      <c r="D6" s="72">
        <v>630</v>
      </c>
      <c r="E6" s="72">
        <v>630</v>
      </c>
      <c r="F6" s="54">
        <f t="shared" si="0"/>
        <v>0</v>
      </c>
      <c r="G6" s="17"/>
    </row>
    <row r="7" spans="1:7" ht="21.75" customHeight="1">
      <c r="A7" s="11">
        <v>4</v>
      </c>
      <c r="B7" s="5" t="s">
        <v>5</v>
      </c>
      <c r="C7" s="11">
        <v>0.4</v>
      </c>
      <c r="D7" s="72">
        <v>1260</v>
      </c>
      <c r="E7" s="56">
        <v>899</v>
      </c>
      <c r="F7" s="54">
        <f t="shared" si="0"/>
        <v>361</v>
      </c>
      <c r="G7" s="17"/>
    </row>
    <row r="8" spans="1:7" ht="21.75" customHeight="1">
      <c r="A8" s="69">
        <v>5</v>
      </c>
      <c r="B8" s="5" t="s">
        <v>182</v>
      </c>
      <c r="C8" s="11">
        <v>0.4</v>
      </c>
      <c r="D8" s="72">
        <v>1260</v>
      </c>
      <c r="E8" s="72">
        <v>750</v>
      </c>
      <c r="F8" s="54">
        <f t="shared" si="0"/>
        <v>510</v>
      </c>
      <c r="G8" s="17"/>
    </row>
    <row r="9" spans="1:7" ht="21.75" customHeight="1">
      <c r="A9" s="11">
        <v>6</v>
      </c>
      <c r="B9" s="5" t="s">
        <v>183</v>
      </c>
      <c r="C9" s="11">
        <v>0.4</v>
      </c>
      <c r="D9" s="72">
        <v>1260</v>
      </c>
      <c r="E9" s="56">
        <v>770</v>
      </c>
      <c r="F9" s="54">
        <f t="shared" si="0"/>
        <v>490</v>
      </c>
      <c r="G9" s="17"/>
    </row>
    <row r="10" spans="1:7" ht="21.75" customHeight="1">
      <c r="A10" s="69">
        <v>7</v>
      </c>
      <c r="B10" s="5" t="s">
        <v>259</v>
      </c>
      <c r="C10" s="11">
        <v>0.4</v>
      </c>
      <c r="D10" s="72">
        <v>400</v>
      </c>
      <c r="E10" s="72">
        <v>400</v>
      </c>
      <c r="F10" s="54">
        <f t="shared" si="0"/>
        <v>0</v>
      </c>
      <c r="G10" s="17"/>
    </row>
    <row r="11" spans="1:7" ht="21.75" customHeight="1">
      <c r="A11" s="11">
        <v>8</v>
      </c>
      <c r="B11" s="5" t="s">
        <v>184</v>
      </c>
      <c r="C11" s="11">
        <v>0.4</v>
      </c>
      <c r="D11" s="72">
        <v>800</v>
      </c>
      <c r="E11" s="72">
        <v>400</v>
      </c>
      <c r="F11" s="54">
        <f t="shared" si="0"/>
        <v>400</v>
      </c>
      <c r="G11" s="17"/>
    </row>
    <row r="12" spans="1:7" ht="21.75" customHeight="1">
      <c r="A12" s="69">
        <v>9</v>
      </c>
      <c r="B12" s="5" t="s">
        <v>260</v>
      </c>
      <c r="C12" s="11">
        <v>0.4</v>
      </c>
      <c r="D12" s="72">
        <f>2*630</f>
        <v>1260</v>
      </c>
      <c r="E12" s="72">
        <v>1260</v>
      </c>
      <c r="F12" s="54">
        <f t="shared" si="0"/>
        <v>0</v>
      </c>
      <c r="G12" s="17"/>
    </row>
    <row r="13" spans="1:7" s="60" customFormat="1" ht="21.75" customHeight="1">
      <c r="A13" s="11">
        <v>10</v>
      </c>
      <c r="B13" s="5" t="s">
        <v>292</v>
      </c>
      <c r="C13" s="66">
        <v>0.4</v>
      </c>
      <c r="D13" s="56">
        <v>1260</v>
      </c>
      <c r="E13" s="56">
        <v>1200</v>
      </c>
      <c r="F13" s="54">
        <f t="shared" si="0"/>
        <v>60</v>
      </c>
      <c r="G13" s="65"/>
    </row>
    <row r="14" spans="1:7" ht="21.75" customHeight="1">
      <c r="A14" s="69">
        <v>11</v>
      </c>
      <c r="B14" s="5" t="s">
        <v>6</v>
      </c>
      <c r="C14" s="11">
        <v>0.4</v>
      </c>
      <c r="D14" s="72">
        <v>500</v>
      </c>
      <c r="E14" s="72">
        <v>363.7</v>
      </c>
      <c r="F14" s="54">
        <f t="shared" si="0"/>
        <v>136.3</v>
      </c>
      <c r="G14" s="17"/>
    </row>
    <row r="15" spans="1:7" ht="21.75" customHeight="1">
      <c r="A15" s="11">
        <v>12</v>
      </c>
      <c r="B15" s="5" t="s">
        <v>261</v>
      </c>
      <c r="C15" s="11">
        <v>0.4</v>
      </c>
      <c r="D15" s="72">
        <f>2*630</f>
        <v>1260</v>
      </c>
      <c r="E15" s="72">
        <v>1260</v>
      </c>
      <c r="F15" s="54">
        <f t="shared" si="0"/>
        <v>0</v>
      </c>
      <c r="G15" s="17"/>
    </row>
    <row r="16" spans="1:7" ht="21.75" customHeight="1">
      <c r="A16" s="69">
        <v>13</v>
      </c>
      <c r="B16" s="5" t="s">
        <v>185</v>
      </c>
      <c r="C16" s="11">
        <v>0.4</v>
      </c>
      <c r="D16" s="72">
        <v>1260</v>
      </c>
      <c r="E16" s="72">
        <v>576</v>
      </c>
      <c r="F16" s="54">
        <f t="shared" si="0"/>
        <v>684</v>
      </c>
      <c r="G16" s="17"/>
    </row>
    <row r="17" spans="1:7" ht="21.75" customHeight="1">
      <c r="A17" s="11">
        <v>14</v>
      </c>
      <c r="B17" s="5" t="s">
        <v>262</v>
      </c>
      <c r="C17" s="11">
        <v>0.4</v>
      </c>
      <c r="D17" s="72">
        <v>250</v>
      </c>
      <c r="E17" s="72">
        <v>30</v>
      </c>
      <c r="F17" s="54">
        <f t="shared" si="0"/>
        <v>220</v>
      </c>
      <c r="G17" s="17"/>
    </row>
    <row r="18" spans="1:7" ht="21.75" customHeight="1">
      <c r="A18" s="69">
        <v>15</v>
      </c>
      <c r="B18" s="5" t="s">
        <v>186</v>
      </c>
      <c r="C18" s="11">
        <v>0.4</v>
      </c>
      <c r="D18" s="72">
        <f>400+1000</f>
        <v>1400</v>
      </c>
      <c r="E18" s="72">
        <v>840</v>
      </c>
      <c r="F18" s="54">
        <f t="shared" si="0"/>
        <v>560</v>
      </c>
      <c r="G18" s="17"/>
    </row>
    <row r="19" spans="1:7" ht="21.75" customHeight="1">
      <c r="A19" s="11">
        <v>16</v>
      </c>
      <c r="B19" s="5" t="s">
        <v>263</v>
      </c>
      <c r="C19" s="11">
        <v>0.4</v>
      </c>
      <c r="D19" s="72">
        <f>2*160</f>
        <v>320</v>
      </c>
      <c r="E19" s="72">
        <v>320</v>
      </c>
      <c r="F19" s="54">
        <f t="shared" si="0"/>
        <v>0</v>
      </c>
      <c r="G19" s="17"/>
    </row>
    <row r="20" spans="1:7" ht="21.75" customHeight="1">
      <c r="A20" s="69">
        <v>17</v>
      </c>
      <c r="B20" s="5" t="s">
        <v>187</v>
      </c>
      <c r="C20" s="11">
        <v>0.4</v>
      </c>
      <c r="D20" s="72">
        <v>2000</v>
      </c>
      <c r="E20" s="72">
        <v>1910</v>
      </c>
      <c r="F20" s="54">
        <f t="shared" si="0"/>
        <v>90</v>
      </c>
      <c r="G20" s="17"/>
    </row>
    <row r="21" spans="1:7" ht="21.75" customHeight="1">
      <c r="A21" s="11">
        <v>18</v>
      </c>
      <c r="B21" s="5" t="s">
        <v>188</v>
      </c>
      <c r="C21" s="11">
        <v>0.4</v>
      </c>
      <c r="D21" s="72">
        <v>160</v>
      </c>
      <c r="E21" s="72">
        <v>160</v>
      </c>
      <c r="F21" s="54">
        <f t="shared" si="0"/>
        <v>0</v>
      </c>
      <c r="G21" s="17"/>
    </row>
    <row r="22" spans="1:7" ht="21.75" customHeight="1">
      <c r="A22" s="69">
        <v>19</v>
      </c>
      <c r="B22" s="5" t="s">
        <v>299</v>
      </c>
      <c r="C22" s="11">
        <v>0.4</v>
      </c>
      <c r="D22" s="72">
        <v>400</v>
      </c>
      <c r="E22" s="72">
        <v>400</v>
      </c>
      <c r="F22" s="54">
        <f t="shared" si="0"/>
        <v>0</v>
      </c>
      <c r="G22" s="17"/>
    </row>
    <row r="23" spans="1:7" ht="21.75" customHeight="1">
      <c r="A23" s="11">
        <v>20</v>
      </c>
      <c r="B23" s="5" t="s">
        <v>189</v>
      </c>
      <c r="C23" s="11">
        <v>0.4</v>
      </c>
      <c r="D23" s="72">
        <v>500</v>
      </c>
      <c r="E23" s="72">
        <v>500</v>
      </c>
      <c r="F23" s="54">
        <f t="shared" si="0"/>
        <v>0</v>
      </c>
      <c r="G23" s="17"/>
    </row>
    <row r="24" spans="1:7" ht="21.75" customHeight="1">
      <c r="A24" s="69">
        <v>21</v>
      </c>
      <c r="B24" s="5" t="s">
        <v>265</v>
      </c>
      <c r="C24" s="11">
        <v>0.4</v>
      </c>
      <c r="D24" s="72">
        <f>2*250</f>
        <v>500</v>
      </c>
      <c r="E24" s="72">
        <v>500</v>
      </c>
      <c r="F24" s="54">
        <f t="shared" si="0"/>
        <v>0</v>
      </c>
      <c r="G24" s="17"/>
    </row>
    <row r="25" spans="1:7" ht="21.75" customHeight="1">
      <c r="A25" s="11">
        <v>22</v>
      </c>
      <c r="B25" s="5" t="s">
        <v>190</v>
      </c>
      <c r="C25" s="11">
        <v>0.4</v>
      </c>
      <c r="D25" s="72">
        <v>100</v>
      </c>
      <c r="E25" s="72">
        <v>90</v>
      </c>
      <c r="F25" s="54">
        <f t="shared" si="0"/>
        <v>10</v>
      </c>
      <c r="G25" s="17"/>
    </row>
    <row r="26" spans="1:7" ht="21.75" customHeight="1">
      <c r="A26" s="69">
        <v>23</v>
      </c>
      <c r="B26" s="5" t="s">
        <v>266</v>
      </c>
      <c r="C26" s="11">
        <v>0.4</v>
      </c>
      <c r="D26" s="72">
        <f>2*630</f>
        <v>1260</v>
      </c>
      <c r="E26" s="72">
        <v>1260</v>
      </c>
      <c r="F26" s="54">
        <f t="shared" si="0"/>
        <v>0</v>
      </c>
      <c r="G26" s="17"/>
    </row>
    <row r="27" spans="1:7" ht="21.75" customHeight="1">
      <c r="A27" s="11">
        <v>24</v>
      </c>
      <c r="B27" s="5" t="s">
        <v>191</v>
      </c>
      <c r="C27" s="11">
        <v>0.4</v>
      </c>
      <c r="D27" s="72">
        <v>160</v>
      </c>
      <c r="E27" s="72">
        <v>147.2</v>
      </c>
      <c r="F27" s="54">
        <f t="shared" si="0"/>
        <v>12.800000000000011</v>
      </c>
      <c r="G27" s="17"/>
    </row>
    <row r="28" spans="1:7" ht="21.75" customHeight="1">
      <c r="A28" s="66">
        <v>25</v>
      </c>
      <c r="B28" s="5" t="s">
        <v>193</v>
      </c>
      <c r="C28" s="11">
        <v>0.4</v>
      </c>
      <c r="D28" s="72">
        <v>160</v>
      </c>
      <c r="E28" s="56">
        <v>127</v>
      </c>
      <c r="F28" s="54">
        <f t="shared" si="0"/>
        <v>33</v>
      </c>
      <c r="G28" s="17"/>
    </row>
    <row r="29" spans="1:7" ht="21.75" customHeight="1">
      <c r="A29" s="69">
        <v>26</v>
      </c>
      <c r="B29" s="5" t="s">
        <v>267</v>
      </c>
      <c r="C29" s="11">
        <v>0.4</v>
      </c>
      <c r="D29" s="72">
        <v>100</v>
      </c>
      <c r="E29" s="72">
        <v>100</v>
      </c>
      <c r="F29" s="54">
        <f t="shared" si="0"/>
        <v>0</v>
      </c>
      <c r="G29" s="17"/>
    </row>
    <row r="30" spans="1:7" ht="21.75" customHeight="1">
      <c r="A30" s="66">
        <v>27</v>
      </c>
      <c r="B30" s="5" t="s">
        <v>285</v>
      </c>
      <c r="C30" s="11">
        <v>0.4</v>
      </c>
      <c r="D30" s="72">
        <v>2000</v>
      </c>
      <c r="E30" s="72">
        <v>150</v>
      </c>
      <c r="F30" s="54">
        <f t="shared" si="0"/>
        <v>1850</v>
      </c>
      <c r="G30" s="17"/>
    </row>
    <row r="31" spans="1:7" ht="21.75" customHeight="1">
      <c r="A31" s="69">
        <v>28</v>
      </c>
      <c r="B31" s="5" t="s">
        <v>194</v>
      </c>
      <c r="C31" s="11">
        <v>0.4</v>
      </c>
      <c r="D31" s="72">
        <v>400</v>
      </c>
      <c r="E31" s="72">
        <v>400</v>
      </c>
      <c r="F31" s="54">
        <f>D31-E31</f>
        <v>0</v>
      </c>
      <c r="G31" s="17"/>
    </row>
    <row r="32" spans="1:7" ht="21.75" customHeight="1">
      <c r="A32" s="66">
        <v>29</v>
      </c>
      <c r="B32" s="5" t="s">
        <v>286</v>
      </c>
      <c r="C32" s="11">
        <v>0.4</v>
      </c>
      <c r="D32" s="72">
        <v>1000</v>
      </c>
      <c r="E32" s="72">
        <v>177</v>
      </c>
      <c r="F32" s="54">
        <f>D32-E32</f>
        <v>823</v>
      </c>
      <c r="G32" s="17"/>
    </row>
    <row r="33" spans="1:7" ht="21.75" customHeight="1">
      <c r="A33" s="69">
        <v>30</v>
      </c>
      <c r="B33" s="5" t="s">
        <v>268</v>
      </c>
      <c r="C33" s="11">
        <v>0.4</v>
      </c>
      <c r="D33" s="72">
        <v>160</v>
      </c>
      <c r="E33" s="72">
        <v>160</v>
      </c>
      <c r="F33" s="54">
        <f>D33-E33</f>
        <v>0</v>
      </c>
      <c r="G33" s="17"/>
    </row>
    <row r="34" spans="1:7" ht="21.75" customHeight="1">
      <c r="A34" s="66">
        <v>31</v>
      </c>
      <c r="B34" s="5" t="s">
        <v>7</v>
      </c>
      <c r="C34" s="11">
        <v>0.4</v>
      </c>
      <c r="D34" s="72">
        <f>2*250</f>
        <v>500</v>
      </c>
      <c r="E34" s="72">
        <v>500</v>
      </c>
      <c r="F34" s="54">
        <f t="shared" si="0"/>
        <v>0</v>
      </c>
      <c r="G34" s="17"/>
    </row>
    <row r="35" spans="1:7" ht="21.75" customHeight="1">
      <c r="A35" s="69">
        <v>32</v>
      </c>
      <c r="B35" s="5" t="s">
        <v>195</v>
      </c>
      <c r="C35" s="11">
        <v>0.4</v>
      </c>
      <c r="D35" s="72">
        <f>2*630</f>
        <v>1260</v>
      </c>
      <c r="E35" s="56">
        <v>1260</v>
      </c>
      <c r="F35" s="54">
        <f>D35-E35</f>
        <v>0</v>
      </c>
      <c r="G35" s="17"/>
    </row>
    <row r="36" spans="1:7" ht="21.75" customHeight="1">
      <c r="A36" s="66">
        <v>33</v>
      </c>
      <c r="B36" s="5" t="s">
        <v>196</v>
      </c>
      <c r="C36" s="11">
        <v>0.4</v>
      </c>
      <c r="D36" s="72">
        <v>630</v>
      </c>
      <c r="E36" s="72">
        <v>600</v>
      </c>
      <c r="F36" s="54">
        <f t="shared" si="0"/>
        <v>30</v>
      </c>
      <c r="G36" s="17"/>
    </row>
    <row r="37" spans="1:7" ht="21.75" customHeight="1">
      <c r="A37" s="69">
        <v>34</v>
      </c>
      <c r="B37" s="5" t="s">
        <v>297</v>
      </c>
      <c r="C37" s="66">
        <v>0.4</v>
      </c>
      <c r="D37" s="56">
        <v>630</v>
      </c>
      <c r="E37" s="56">
        <v>630</v>
      </c>
      <c r="F37" s="54">
        <f t="shared" si="0"/>
        <v>0</v>
      </c>
      <c r="G37" s="17"/>
    </row>
    <row r="38" spans="1:7" ht="21.75" customHeight="1">
      <c r="A38" s="11">
        <v>35</v>
      </c>
      <c r="B38" s="55" t="s">
        <v>274</v>
      </c>
      <c r="C38" s="11">
        <v>0.4</v>
      </c>
      <c r="D38" s="72">
        <f>250+400</f>
        <v>650</v>
      </c>
      <c r="E38" s="72">
        <v>360</v>
      </c>
      <c r="F38" s="54">
        <f t="shared" si="0"/>
        <v>290</v>
      </c>
      <c r="G38" s="17"/>
    </row>
    <row r="39" spans="1:7" ht="21.75" customHeight="1">
      <c r="A39" s="11">
        <v>36</v>
      </c>
      <c r="B39" s="55" t="s">
        <v>230</v>
      </c>
      <c r="C39" s="11">
        <v>0.4</v>
      </c>
      <c r="D39" s="72">
        <v>800</v>
      </c>
      <c r="E39" s="72">
        <v>650</v>
      </c>
      <c r="F39" s="54">
        <f t="shared" si="0"/>
        <v>150</v>
      </c>
      <c r="G39" s="17"/>
    </row>
    <row r="40" spans="1:7" ht="21.75" customHeight="1">
      <c r="A40" s="117">
        <v>37</v>
      </c>
      <c r="B40" s="119" t="s">
        <v>197</v>
      </c>
      <c r="C40" s="11">
        <v>0.4</v>
      </c>
      <c r="D40" s="72">
        <v>1250</v>
      </c>
      <c r="E40" s="72">
        <v>1250</v>
      </c>
      <c r="F40" s="54">
        <f t="shared" si="0"/>
        <v>0</v>
      </c>
      <c r="G40" s="17"/>
    </row>
    <row r="41" spans="1:7" ht="21.75" customHeight="1">
      <c r="A41" s="118"/>
      <c r="B41" s="120"/>
      <c r="C41" s="11">
        <v>0.4</v>
      </c>
      <c r="D41" s="72">
        <v>1250</v>
      </c>
      <c r="E41" s="72">
        <v>1250</v>
      </c>
      <c r="F41" s="54">
        <f t="shared" si="0"/>
        <v>0</v>
      </c>
      <c r="G41" s="17"/>
    </row>
    <row r="42" spans="1:8" ht="21.75" customHeight="1">
      <c r="A42" s="73">
        <v>38</v>
      </c>
      <c r="B42" s="53" t="s">
        <v>275</v>
      </c>
      <c r="C42" s="11">
        <v>0.4</v>
      </c>
      <c r="D42" s="72">
        <v>100</v>
      </c>
      <c r="E42" s="72">
        <v>100</v>
      </c>
      <c r="F42" s="54">
        <f t="shared" si="0"/>
        <v>0</v>
      </c>
      <c r="G42" s="16"/>
      <c r="H42" s="2"/>
    </row>
    <row r="43" spans="1:8" ht="21.75" customHeight="1">
      <c r="A43" s="73">
        <v>39</v>
      </c>
      <c r="B43" s="53" t="s">
        <v>293</v>
      </c>
      <c r="C43" s="11">
        <v>0.4</v>
      </c>
      <c r="D43" s="56">
        <f>400+630</f>
        <v>1030</v>
      </c>
      <c r="E43" s="72">
        <v>1000</v>
      </c>
      <c r="F43" s="54">
        <f t="shared" si="0"/>
        <v>30</v>
      </c>
      <c r="G43" s="16"/>
      <c r="H43" s="2"/>
    </row>
    <row r="44" spans="1:8" ht="21.75" customHeight="1">
      <c r="A44" s="73">
        <v>40</v>
      </c>
      <c r="B44" s="53" t="s">
        <v>300</v>
      </c>
      <c r="C44" s="11">
        <v>0.4</v>
      </c>
      <c r="D44" s="72">
        <v>160</v>
      </c>
      <c r="E44" s="72">
        <v>150</v>
      </c>
      <c r="F44" s="54">
        <f t="shared" si="0"/>
        <v>10</v>
      </c>
      <c r="G44" s="16"/>
      <c r="H44" s="2"/>
    </row>
    <row r="45" spans="1:8" ht="21.75" customHeight="1">
      <c r="A45" s="73">
        <v>41</v>
      </c>
      <c r="B45" s="23" t="s">
        <v>306</v>
      </c>
      <c r="C45" s="12">
        <v>0.4</v>
      </c>
      <c r="D45" s="51">
        <v>1000</v>
      </c>
      <c r="E45" s="51">
        <v>800</v>
      </c>
      <c r="F45" s="57">
        <f t="shared" si="0"/>
        <v>200</v>
      </c>
      <c r="G45" s="16"/>
      <c r="H45" s="2"/>
    </row>
    <row r="46" spans="1:8" ht="21.75" customHeight="1">
      <c r="A46" s="73">
        <v>42</v>
      </c>
      <c r="B46" s="53" t="s">
        <v>269</v>
      </c>
      <c r="C46" s="11">
        <v>0.4</v>
      </c>
      <c r="D46" s="72">
        <f>160+250</f>
        <v>410</v>
      </c>
      <c r="E46" s="72">
        <v>410</v>
      </c>
      <c r="F46" s="54">
        <f t="shared" si="0"/>
        <v>0</v>
      </c>
      <c r="G46" s="16"/>
      <c r="H46" s="2"/>
    </row>
    <row r="47" spans="1:8" ht="21.75" customHeight="1">
      <c r="A47" s="73">
        <v>43</v>
      </c>
      <c r="B47" s="5" t="s">
        <v>8</v>
      </c>
      <c r="C47" s="11">
        <v>0.4</v>
      </c>
      <c r="D47" s="72">
        <v>250</v>
      </c>
      <c r="E47" s="72">
        <v>202</v>
      </c>
      <c r="F47" s="54">
        <f>D47-E47</f>
        <v>48</v>
      </c>
      <c r="G47" s="16"/>
      <c r="H47" s="2"/>
    </row>
    <row r="48" spans="1:8" ht="21.75" customHeight="1">
      <c r="A48" s="73">
        <v>44</v>
      </c>
      <c r="B48" s="5" t="s">
        <v>228</v>
      </c>
      <c r="C48" s="11">
        <v>0.4</v>
      </c>
      <c r="D48" s="72">
        <v>1260</v>
      </c>
      <c r="E48" s="72">
        <v>423</v>
      </c>
      <c r="F48" s="54">
        <f t="shared" si="0"/>
        <v>837</v>
      </c>
      <c r="G48" s="16"/>
      <c r="H48" s="2"/>
    </row>
    <row r="49" spans="1:8" ht="21.75" customHeight="1">
      <c r="A49" s="73">
        <v>45</v>
      </c>
      <c r="B49" s="5" t="s">
        <v>9</v>
      </c>
      <c r="C49" s="11">
        <v>0.4</v>
      </c>
      <c r="D49" s="72">
        <v>500</v>
      </c>
      <c r="E49" s="72">
        <v>430</v>
      </c>
      <c r="F49" s="54">
        <f t="shared" si="0"/>
        <v>70</v>
      </c>
      <c r="G49" s="16"/>
      <c r="H49" s="2"/>
    </row>
    <row r="50" spans="1:8" ht="21.75" customHeight="1">
      <c r="A50" s="73">
        <v>46</v>
      </c>
      <c r="B50" s="5" t="s">
        <v>238</v>
      </c>
      <c r="C50" s="11">
        <v>0.4</v>
      </c>
      <c r="D50" s="72">
        <v>500</v>
      </c>
      <c r="E50" s="72">
        <v>500</v>
      </c>
      <c r="F50" s="54">
        <f t="shared" si="0"/>
        <v>0</v>
      </c>
      <c r="G50" s="16"/>
      <c r="H50" s="2"/>
    </row>
    <row r="51" spans="1:8" ht="21.75" customHeight="1">
      <c r="A51" s="73">
        <v>47</v>
      </c>
      <c r="B51" s="5" t="s">
        <v>227</v>
      </c>
      <c r="C51" s="11">
        <v>0.4</v>
      </c>
      <c r="D51" s="72">
        <v>250</v>
      </c>
      <c r="E51" s="72">
        <v>250</v>
      </c>
      <c r="F51" s="54">
        <f t="shared" si="0"/>
        <v>0</v>
      </c>
      <c r="G51" s="16"/>
      <c r="H51" s="2"/>
    </row>
    <row r="52" spans="1:8" ht="21.75" customHeight="1">
      <c r="A52" s="73">
        <v>48</v>
      </c>
      <c r="B52" s="5" t="s">
        <v>201</v>
      </c>
      <c r="C52" s="11">
        <v>0.4</v>
      </c>
      <c r="D52" s="72">
        <v>1260</v>
      </c>
      <c r="E52" s="72">
        <v>400</v>
      </c>
      <c r="F52" s="54">
        <f t="shared" si="0"/>
        <v>860</v>
      </c>
      <c r="G52" s="16"/>
      <c r="H52" s="2"/>
    </row>
    <row r="53" spans="1:8" ht="21.75" customHeight="1">
      <c r="A53" s="73">
        <v>49</v>
      </c>
      <c r="B53" s="5" t="s">
        <v>301</v>
      </c>
      <c r="C53" s="11">
        <v>0.4</v>
      </c>
      <c r="D53" s="56">
        <v>160</v>
      </c>
      <c r="E53" s="72">
        <v>160</v>
      </c>
      <c r="F53" s="54">
        <f t="shared" si="0"/>
        <v>0</v>
      </c>
      <c r="G53" s="16"/>
      <c r="H53" s="2"/>
    </row>
    <row r="54" spans="1:7" ht="21.75" customHeight="1">
      <c r="A54" s="73">
        <v>50</v>
      </c>
      <c r="B54" s="5" t="s">
        <v>252</v>
      </c>
      <c r="C54" s="11">
        <v>0.4</v>
      </c>
      <c r="D54" s="72">
        <v>800</v>
      </c>
      <c r="E54" s="72">
        <v>455</v>
      </c>
      <c r="F54" s="54">
        <f t="shared" si="0"/>
        <v>345</v>
      </c>
      <c r="G54" s="17"/>
    </row>
    <row r="55" spans="1:7" ht="21.75" customHeight="1">
      <c r="A55" s="73">
        <v>51</v>
      </c>
      <c r="B55" s="53" t="s">
        <v>276</v>
      </c>
      <c r="C55" s="11">
        <v>0.4</v>
      </c>
      <c r="D55" s="72">
        <v>250</v>
      </c>
      <c r="E55" s="72">
        <v>250</v>
      </c>
      <c r="F55" s="54">
        <f>D55-E55</f>
        <v>0</v>
      </c>
      <c r="G55" s="17"/>
    </row>
    <row r="56" spans="1:7" ht="21.75" customHeight="1">
      <c r="A56" s="73">
        <v>52</v>
      </c>
      <c r="B56" s="55" t="s">
        <v>270</v>
      </c>
      <c r="C56" s="11">
        <v>0.4</v>
      </c>
      <c r="D56" s="72">
        <v>160</v>
      </c>
      <c r="E56" s="72">
        <v>160</v>
      </c>
      <c r="F56" s="54">
        <f t="shared" si="0"/>
        <v>0</v>
      </c>
      <c r="G56" s="17"/>
    </row>
    <row r="57" spans="1:7" ht="21.75" customHeight="1">
      <c r="A57" s="73">
        <v>53</v>
      </c>
      <c r="B57" s="55" t="s">
        <v>249</v>
      </c>
      <c r="C57" s="11">
        <v>0.4</v>
      </c>
      <c r="D57" s="72">
        <v>160</v>
      </c>
      <c r="E57" s="72">
        <v>160</v>
      </c>
      <c r="F57" s="54">
        <f>D57-E57</f>
        <v>0</v>
      </c>
      <c r="G57" s="17"/>
    </row>
    <row r="58" spans="1:7" ht="21.75" customHeight="1">
      <c r="A58" s="73">
        <v>54</v>
      </c>
      <c r="B58" s="55" t="s">
        <v>231</v>
      </c>
      <c r="C58" s="11">
        <v>0.4</v>
      </c>
      <c r="D58" s="72">
        <v>200</v>
      </c>
      <c r="E58" s="72">
        <v>100</v>
      </c>
      <c r="F58" s="54">
        <f t="shared" si="0"/>
        <v>100</v>
      </c>
      <c r="G58" s="17"/>
    </row>
    <row r="59" spans="1:7" ht="21.75" customHeight="1">
      <c r="A59" s="73">
        <v>55</v>
      </c>
      <c r="B59" s="5" t="s">
        <v>203</v>
      </c>
      <c r="C59" s="11">
        <v>0.4</v>
      </c>
      <c r="D59" s="72">
        <v>40</v>
      </c>
      <c r="E59" s="72">
        <v>40</v>
      </c>
      <c r="F59" s="54">
        <f t="shared" si="0"/>
        <v>0</v>
      </c>
      <c r="G59" s="17"/>
    </row>
    <row r="60" spans="1:7" ht="21.75" customHeight="1">
      <c r="A60" s="73">
        <v>56</v>
      </c>
      <c r="B60" s="5" t="s">
        <v>226</v>
      </c>
      <c r="C60" s="11">
        <v>0.4</v>
      </c>
      <c r="D60" s="72">
        <v>800</v>
      </c>
      <c r="E60" s="72">
        <f>370+280</f>
        <v>650</v>
      </c>
      <c r="F60" s="54">
        <f t="shared" si="0"/>
        <v>150</v>
      </c>
      <c r="G60" s="17"/>
    </row>
    <row r="61" spans="1:7" ht="21.75" customHeight="1">
      <c r="A61" s="73">
        <v>57</v>
      </c>
      <c r="B61" s="5" t="s">
        <v>237</v>
      </c>
      <c r="C61" s="11">
        <v>0.4</v>
      </c>
      <c r="D61" s="72">
        <v>630</v>
      </c>
      <c r="E61" s="72">
        <v>200</v>
      </c>
      <c r="F61" s="54">
        <f t="shared" si="0"/>
        <v>430</v>
      </c>
      <c r="G61" s="17"/>
    </row>
    <row r="62" spans="1:7" ht="21.75" customHeight="1">
      <c r="A62" s="73">
        <v>58</v>
      </c>
      <c r="B62" s="5" t="s">
        <v>10</v>
      </c>
      <c r="C62" s="11">
        <v>0.4</v>
      </c>
      <c r="D62" s="72">
        <v>160</v>
      </c>
      <c r="E62" s="72">
        <v>160</v>
      </c>
      <c r="F62" s="54">
        <f t="shared" si="0"/>
        <v>0</v>
      </c>
      <c r="G62" s="17"/>
    </row>
    <row r="63" spans="1:7" ht="21.75" customHeight="1">
      <c r="A63" s="73">
        <v>59</v>
      </c>
      <c r="B63" s="5" t="s">
        <v>204</v>
      </c>
      <c r="C63" s="11">
        <v>0.4</v>
      </c>
      <c r="D63" s="72">
        <v>320</v>
      </c>
      <c r="E63" s="72">
        <v>170</v>
      </c>
      <c r="F63" s="54">
        <f t="shared" si="0"/>
        <v>150</v>
      </c>
      <c r="G63" s="17"/>
    </row>
    <row r="64" spans="1:7" ht="21.75" customHeight="1">
      <c r="A64" s="73">
        <v>60</v>
      </c>
      <c r="B64" s="5" t="s">
        <v>277</v>
      </c>
      <c r="C64" s="11">
        <v>0.4</v>
      </c>
      <c r="D64" s="72">
        <v>160</v>
      </c>
      <c r="E64" s="72">
        <v>160</v>
      </c>
      <c r="F64" s="54">
        <f t="shared" si="0"/>
        <v>0</v>
      </c>
      <c r="G64" s="17"/>
    </row>
    <row r="65" spans="1:7" ht="21.75" customHeight="1">
      <c r="A65" s="73">
        <v>61</v>
      </c>
      <c r="B65" s="5" t="s">
        <v>233</v>
      </c>
      <c r="C65" s="11">
        <v>0.4</v>
      </c>
      <c r="D65" s="72">
        <v>160</v>
      </c>
      <c r="E65" s="72">
        <v>160</v>
      </c>
      <c r="F65" s="54">
        <f t="shared" si="0"/>
        <v>0</v>
      </c>
      <c r="G65" s="17"/>
    </row>
    <row r="66" spans="1:7" ht="21.75" customHeight="1">
      <c r="A66" s="73">
        <v>62</v>
      </c>
      <c r="B66" s="5" t="s">
        <v>250</v>
      </c>
      <c r="C66" s="11">
        <v>0.4</v>
      </c>
      <c r="D66" s="72">
        <v>160</v>
      </c>
      <c r="E66" s="72">
        <v>160</v>
      </c>
      <c r="F66" s="54">
        <f t="shared" si="0"/>
        <v>0</v>
      </c>
      <c r="G66" s="17"/>
    </row>
    <row r="67" spans="1:7" ht="21.75" customHeight="1">
      <c r="A67" s="73">
        <v>63</v>
      </c>
      <c r="B67" s="5" t="s">
        <v>15</v>
      </c>
      <c r="C67" s="11">
        <v>0.4</v>
      </c>
      <c r="D67" s="72">
        <v>400</v>
      </c>
      <c r="E67" s="72">
        <v>400</v>
      </c>
      <c r="F67" s="54">
        <f t="shared" si="0"/>
        <v>0</v>
      </c>
      <c r="G67" s="17"/>
    </row>
    <row r="68" spans="1:7" ht="21.75" customHeight="1">
      <c r="A68" s="73">
        <v>64</v>
      </c>
      <c r="B68" s="5" t="s">
        <v>205</v>
      </c>
      <c r="C68" s="11">
        <v>0.4</v>
      </c>
      <c r="D68" s="72">
        <v>200</v>
      </c>
      <c r="E68" s="72">
        <v>85</v>
      </c>
      <c r="F68" s="54">
        <f t="shared" si="0"/>
        <v>115</v>
      </c>
      <c r="G68" s="17"/>
    </row>
    <row r="69" spans="1:7" ht="21.75" customHeight="1">
      <c r="A69" s="73">
        <v>65</v>
      </c>
      <c r="B69" s="5" t="s">
        <v>206</v>
      </c>
      <c r="C69" s="11">
        <v>0.4</v>
      </c>
      <c r="D69" s="72">
        <v>160</v>
      </c>
      <c r="E69" s="72">
        <v>160</v>
      </c>
      <c r="F69" s="54">
        <f t="shared" si="0"/>
        <v>0</v>
      </c>
      <c r="G69" s="17"/>
    </row>
    <row r="70" spans="1:7" ht="21.75" customHeight="1">
      <c r="A70" s="73">
        <v>66</v>
      </c>
      <c r="B70" s="5" t="s">
        <v>225</v>
      </c>
      <c r="C70" s="11">
        <v>0.4</v>
      </c>
      <c r="D70" s="72">
        <v>63</v>
      </c>
      <c r="E70" s="72">
        <v>63</v>
      </c>
      <c r="F70" s="54">
        <f t="shared" si="0"/>
        <v>0</v>
      </c>
      <c r="G70" s="17"/>
    </row>
    <row r="71" spans="1:7" ht="21.75" customHeight="1">
      <c r="A71" s="73">
        <v>67</v>
      </c>
      <c r="B71" s="5" t="s">
        <v>243</v>
      </c>
      <c r="C71" s="11">
        <v>0.4</v>
      </c>
      <c r="D71" s="72">
        <v>100</v>
      </c>
      <c r="E71" s="72">
        <v>100</v>
      </c>
      <c r="F71" s="54">
        <f t="shared" si="0"/>
        <v>0</v>
      </c>
      <c r="G71" s="17"/>
    </row>
    <row r="72" spans="1:7" ht="21.75" customHeight="1">
      <c r="A72" s="73">
        <v>68</v>
      </c>
      <c r="B72" s="5" t="s">
        <v>207</v>
      </c>
      <c r="C72" s="11">
        <v>0.4</v>
      </c>
      <c r="D72" s="72">
        <v>160</v>
      </c>
      <c r="E72" s="72">
        <v>160</v>
      </c>
      <c r="F72" s="54">
        <f t="shared" si="0"/>
        <v>0</v>
      </c>
      <c r="G72" s="17"/>
    </row>
    <row r="73" spans="1:7" ht="21.75" customHeight="1">
      <c r="A73" s="73">
        <v>69</v>
      </c>
      <c r="B73" s="5" t="s">
        <v>208</v>
      </c>
      <c r="C73" s="11">
        <v>0.4</v>
      </c>
      <c r="D73" s="72">
        <v>160</v>
      </c>
      <c r="E73" s="72">
        <v>160</v>
      </c>
      <c r="F73" s="54">
        <f t="shared" si="0"/>
        <v>0</v>
      </c>
      <c r="G73" s="17"/>
    </row>
    <row r="74" spans="1:7" ht="21.75" customHeight="1">
      <c r="A74" s="73">
        <v>70</v>
      </c>
      <c r="B74" s="5" t="s">
        <v>224</v>
      </c>
      <c r="C74" s="11">
        <v>0.4</v>
      </c>
      <c r="D74" s="72">
        <v>160</v>
      </c>
      <c r="E74" s="72">
        <v>153</v>
      </c>
      <c r="F74" s="54">
        <f aca="true" t="shared" si="1" ref="F74:F112">D74-E74</f>
        <v>7</v>
      </c>
      <c r="G74" s="17"/>
    </row>
    <row r="75" spans="1:7" ht="21.75" customHeight="1">
      <c r="A75" s="73">
        <v>71</v>
      </c>
      <c r="B75" s="5" t="s">
        <v>209</v>
      </c>
      <c r="C75" s="11">
        <v>0.4</v>
      </c>
      <c r="D75" s="72">
        <v>250</v>
      </c>
      <c r="E75" s="72">
        <v>220</v>
      </c>
      <c r="F75" s="54">
        <f t="shared" si="1"/>
        <v>30</v>
      </c>
      <c r="G75" s="17"/>
    </row>
    <row r="76" spans="1:7" ht="21.75" customHeight="1">
      <c r="A76" s="73">
        <v>72</v>
      </c>
      <c r="B76" s="5" t="s">
        <v>271</v>
      </c>
      <c r="C76" s="11">
        <v>0.4</v>
      </c>
      <c r="D76" s="72">
        <v>100</v>
      </c>
      <c r="E76" s="72">
        <v>100</v>
      </c>
      <c r="F76" s="54">
        <f t="shared" si="1"/>
        <v>0</v>
      </c>
      <c r="G76" s="17"/>
    </row>
    <row r="77" spans="1:7" ht="21.75" customHeight="1">
      <c r="A77" s="73">
        <v>73</v>
      </c>
      <c r="B77" s="5" t="s">
        <v>210</v>
      </c>
      <c r="C77" s="11">
        <v>0.4</v>
      </c>
      <c r="D77" s="72">
        <v>25</v>
      </c>
      <c r="E77" s="72">
        <v>25</v>
      </c>
      <c r="F77" s="54">
        <f t="shared" si="1"/>
        <v>0</v>
      </c>
      <c r="G77" s="17"/>
    </row>
    <row r="78" spans="1:7" ht="29.25" customHeight="1">
      <c r="A78" s="73">
        <v>74</v>
      </c>
      <c r="B78" s="5" t="s">
        <v>211</v>
      </c>
      <c r="C78" s="11">
        <v>0.4</v>
      </c>
      <c r="D78" s="72">
        <v>160</v>
      </c>
      <c r="E78" s="72">
        <v>160</v>
      </c>
      <c r="F78" s="54">
        <f t="shared" si="1"/>
        <v>0</v>
      </c>
      <c r="G78" s="17"/>
    </row>
    <row r="79" spans="1:7" ht="21.75" customHeight="1">
      <c r="A79" s="73">
        <v>75</v>
      </c>
      <c r="B79" s="5" t="s">
        <v>272</v>
      </c>
      <c r="C79" s="11">
        <v>0.4</v>
      </c>
      <c r="D79" s="72">
        <v>250</v>
      </c>
      <c r="E79" s="72">
        <v>250</v>
      </c>
      <c r="F79" s="54">
        <f t="shared" si="1"/>
        <v>0</v>
      </c>
      <c r="G79" s="17"/>
    </row>
    <row r="80" spans="1:7" ht="21.75" customHeight="1">
      <c r="A80" s="73">
        <v>76</v>
      </c>
      <c r="B80" s="5" t="s">
        <v>212</v>
      </c>
      <c r="C80" s="11">
        <v>0.4</v>
      </c>
      <c r="D80" s="72">
        <v>250</v>
      </c>
      <c r="E80" s="72">
        <v>250</v>
      </c>
      <c r="F80" s="54">
        <f t="shared" si="1"/>
        <v>0</v>
      </c>
      <c r="G80" s="17"/>
    </row>
    <row r="81" spans="1:7" ht="35.25" customHeight="1">
      <c r="A81" s="73">
        <v>77</v>
      </c>
      <c r="B81" s="5" t="s">
        <v>287</v>
      </c>
      <c r="C81" s="11">
        <v>0.4</v>
      </c>
      <c r="D81" s="56">
        <v>63</v>
      </c>
      <c r="E81" s="72">
        <v>63</v>
      </c>
      <c r="F81" s="54">
        <f t="shared" si="1"/>
        <v>0</v>
      </c>
      <c r="G81" s="16"/>
    </row>
    <row r="82" spans="1:7" ht="21.75" customHeight="1">
      <c r="A82" s="73">
        <v>78</v>
      </c>
      <c r="B82" s="7" t="s">
        <v>213</v>
      </c>
      <c r="C82" s="11">
        <v>0.4</v>
      </c>
      <c r="D82" s="72">
        <v>500</v>
      </c>
      <c r="E82" s="72">
        <v>140</v>
      </c>
      <c r="F82" s="54">
        <f t="shared" si="1"/>
        <v>360</v>
      </c>
      <c r="G82" s="17"/>
    </row>
    <row r="83" spans="1:7" ht="21.75" customHeight="1">
      <c r="A83" s="73">
        <v>79</v>
      </c>
      <c r="B83" s="5" t="s">
        <v>214</v>
      </c>
      <c r="C83" s="11">
        <v>0.4</v>
      </c>
      <c r="D83" s="72">
        <f>160+100</f>
        <v>260</v>
      </c>
      <c r="E83" s="72">
        <v>230</v>
      </c>
      <c r="F83" s="54">
        <f t="shared" si="1"/>
        <v>30</v>
      </c>
      <c r="G83" s="17"/>
    </row>
    <row r="84" spans="1:7" ht="21.75" customHeight="1">
      <c r="A84" s="73">
        <v>80</v>
      </c>
      <c r="B84" s="5" t="s">
        <v>215</v>
      </c>
      <c r="C84" s="11">
        <v>0.4</v>
      </c>
      <c r="D84" s="72">
        <v>500</v>
      </c>
      <c r="E84" s="72">
        <v>200</v>
      </c>
      <c r="F84" s="54">
        <f t="shared" si="1"/>
        <v>300</v>
      </c>
      <c r="G84" s="17"/>
    </row>
    <row r="85" spans="1:7" ht="21.75" customHeight="1">
      <c r="A85" s="73">
        <v>81</v>
      </c>
      <c r="B85" s="5" t="s">
        <v>219</v>
      </c>
      <c r="C85" s="11">
        <v>0.4</v>
      </c>
      <c r="D85" s="72">
        <v>410</v>
      </c>
      <c r="E85" s="72">
        <v>400</v>
      </c>
      <c r="F85" s="54">
        <f t="shared" si="1"/>
        <v>10</v>
      </c>
      <c r="G85" s="17"/>
    </row>
    <row r="86" spans="1:7" ht="21.75" customHeight="1">
      <c r="A86" s="73">
        <v>82</v>
      </c>
      <c r="B86" s="5" t="s">
        <v>216</v>
      </c>
      <c r="C86" s="11">
        <v>0.4</v>
      </c>
      <c r="D86" s="72">
        <v>250</v>
      </c>
      <c r="E86" s="72">
        <v>250</v>
      </c>
      <c r="F86" s="54">
        <f t="shared" si="1"/>
        <v>0</v>
      </c>
      <c r="G86" s="17"/>
    </row>
    <row r="87" spans="1:7" ht="21.75" customHeight="1">
      <c r="A87" s="73">
        <v>83</v>
      </c>
      <c r="B87" s="5" t="s">
        <v>234</v>
      </c>
      <c r="C87" s="11">
        <v>0.4</v>
      </c>
      <c r="D87" s="72">
        <v>500</v>
      </c>
      <c r="E87" s="72">
        <v>500</v>
      </c>
      <c r="F87" s="54">
        <f t="shared" si="1"/>
        <v>0</v>
      </c>
      <c r="G87" s="17"/>
    </row>
    <row r="88" spans="1:7" ht="21.75" customHeight="1">
      <c r="A88" s="73">
        <v>84</v>
      </c>
      <c r="B88" s="5" t="s">
        <v>11</v>
      </c>
      <c r="C88" s="11">
        <v>0.4</v>
      </c>
      <c r="D88" s="72">
        <v>160</v>
      </c>
      <c r="E88" s="72">
        <v>140</v>
      </c>
      <c r="F88" s="54">
        <f t="shared" si="1"/>
        <v>20</v>
      </c>
      <c r="G88" s="17"/>
    </row>
    <row r="89" spans="1:7" ht="21.75" customHeight="1">
      <c r="A89" s="73">
        <v>85</v>
      </c>
      <c r="B89" s="5" t="s">
        <v>12</v>
      </c>
      <c r="C89" s="11">
        <v>0.4</v>
      </c>
      <c r="D89" s="72">
        <v>250</v>
      </c>
      <c r="E89" s="72">
        <v>250</v>
      </c>
      <c r="F89" s="54">
        <f t="shared" si="1"/>
        <v>0</v>
      </c>
      <c r="G89" s="17"/>
    </row>
    <row r="90" spans="1:7" ht="21.75" customHeight="1">
      <c r="A90" s="73">
        <v>86</v>
      </c>
      <c r="B90" s="5" t="s">
        <v>235</v>
      </c>
      <c r="C90" s="11">
        <v>0.4</v>
      </c>
      <c r="D90" s="72">
        <v>63</v>
      </c>
      <c r="E90" s="72">
        <v>63</v>
      </c>
      <c r="F90" s="54">
        <f t="shared" si="1"/>
        <v>0</v>
      </c>
      <c r="G90" s="17"/>
    </row>
    <row r="91" spans="1:7" ht="21.75" customHeight="1">
      <c r="A91" s="73">
        <v>87</v>
      </c>
      <c r="B91" s="5" t="s">
        <v>253</v>
      </c>
      <c r="C91" s="11">
        <v>0.4</v>
      </c>
      <c r="D91" s="72">
        <v>63</v>
      </c>
      <c r="E91" s="72">
        <v>55</v>
      </c>
      <c r="F91" s="54">
        <f t="shared" si="1"/>
        <v>8</v>
      </c>
      <c r="G91" s="17"/>
    </row>
    <row r="92" spans="1:7" ht="32.25" customHeight="1">
      <c r="A92" s="73">
        <v>88</v>
      </c>
      <c r="B92" s="5" t="s">
        <v>13</v>
      </c>
      <c r="C92" s="11">
        <v>0.4</v>
      </c>
      <c r="D92" s="72">
        <v>100</v>
      </c>
      <c r="E92" s="72">
        <v>100</v>
      </c>
      <c r="F92" s="54">
        <f t="shared" si="1"/>
        <v>0</v>
      </c>
      <c r="G92" s="17"/>
    </row>
    <row r="93" spans="1:7" ht="21.75" customHeight="1">
      <c r="A93" s="73">
        <v>89</v>
      </c>
      <c r="B93" s="5" t="s">
        <v>302</v>
      </c>
      <c r="C93" s="11">
        <v>0.4</v>
      </c>
      <c r="D93" s="56">
        <v>250</v>
      </c>
      <c r="E93" s="72">
        <v>95</v>
      </c>
      <c r="F93" s="54">
        <f t="shared" si="1"/>
        <v>155</v>
      </c>
      <c r="G93" s="17"/>
    </row>
    <row r="94" spans="1:7" ht="21.75" customHeight="1">
      <c r="A94" s="73">
        <v>90</v>
      </c>
      <c r="B94" s="5" t="s">
        <v>303</v>
      </c>
      <c r="C94" s="11">
        <v>0.4</v>
      </c>
      <c r="D94" s="56">
        <v>250</v>
      </c>
      <c r="E94" s="72">
        <v>140</v>
      </c>
      <c r="F94" s="54">
        <f t="shared" si="1"/>
        <v>110</v>
      </c>
      <c r="G94" s="17"/>
    </row>
    <row r="95" spans="1:7" ht="21.75" customHeight="1">
      <c r="A95" s="73">
        <v>91</v>
      </c>
      <c r="B95" s="5" t="s">
        <v>217</v>
      </c>
      <c r="C95" s="11">
        <v>0.4</v>
      </c>
      <c r="D95" s="72">
        <v>650</v>
      </c>
      <c r="E95" s="72">
        <v>650</v>
      </c>
      <c r="F95" s="54">
        <f t="shared" si="1"/>
        <v>0</v>
      </c>
      <c r="G95" s="17"/>
    </row>
    <row r="96" spans="1:7" ht="21.75" customHeight="1">
      <c r="A96" s="73">
        <v>92</v>
      </c>
      <c r="B96" s="5" t="s">
        <v>251</v>
      </c>
      <c r="C96" s="11">
        <v>0.4</v>
      </c>
      <c r="D96" s="72">
        <v>250</v>
      </c>
      <c r="E96" s="72">
        <v>250</v>
      </c>
      <c r="F96" s="54">
        <f t="shared" si="1"/>
        <v>0</v>
      </c>
      <c r="G96" s="17"/>
    </row>
    <row r="97" spans="1:7" ht="21.75" customHeight="1">
      <c r="A97" s="73">
        <v>93</v>
      </c>
      <c r="B97" s="5" t="s">
        <v>244</v>
      </c>
      <c r="C97" s="11">
        <v>0.4</v>
      </c>
      <c r="D97" s="72">
        <v>100</v>
      </c>
      <c r="E97" s="72">
        <v>100</v>
      </c>
      <c r="F97" s="54">
        <f t="shared" si="1"/>
        <v>0</v>
      </c>
      <c r="G97" s="17"/>
    </row>
    <row r="98" spans="1:7" ht="21.75" customHeight="1">
      <c r="A98" s="73">
        <v>94</v>
      </c>
      <c r="B98" s="5" t="s">
        <v>304</v>
      </c>
      <c r="C98" s="11">
        <v>0.4</v>
      </c>
      <c r="D98" s="56">
        <v>100</v>
      </c>
      <c r="E98" s="72">
        <v>100</v>
      </c>
      <c r="F98" s="54">
        <f t="shared" si="1"/>
        <v>0</v>
      </c>
      <c r="G98" s="17"/>
    </row>
    <row r="99" spans="1:7" ht="21.75" customHeight="1">
      <c r="A99" s="73">
        <v>95</v>
      </c>
      <c r="B99" s="5" t="s">
        <v>245</v>
      </c>
      <c r="C99" s="11">
        <v>0.4</v>
      </c>
      <c r="D99" s="72">
        <v>160</v>
      </c>
      <c r="E99" s="72">
        <v>160</v>
      </c>
      <c r="F99" s="54">
        <f t="shared" si="1"/>
        <v>0</v>
      </c>
      <c r="G99" s="17"/>
    </row>
    <row r="100" spans="1:7" ht="21.75" customHeight="1">
      <c r="A100" s="73">
        <v>96</v>
      </c>
      <c r="B100" s="5" t="s">
        <v>246</v>
      </c>
      <c r="C100" s="11">
        <v>0.4</v>
      </c>
      <c r="D100" s="72">
        <v>250</v>
      </c>
      <c r="E100" s="72">
        <v>250</v>
      </c>
      <c r="F100" s="54">
        <f t="shared" si="1"/>
        <v>0</v>
      </c>
      <c r="G100" s="17"/>
    </row>
    <row r="101" spans="1:7" ht="21.75" customHeight="1">
      <c r="A101" s="73">
        <v>97</v>
      </c>
      <c r="B101" s="5" t="s">
        <v>218</v>
      </c>
      <c r="C101" s="11">
        <v>0.4</v>
      </c>
      <c r="D101" s="72">
        <v>500</v>
      </c>
      <c r="E101" s="72">
        <v>500</v>
      </c>
      <c r="F101" s="54">
        <f t="shared" si="1"/>
        <v>0</v>
      </c>
      <c r="G101" s="17"/>
    </row>
    <row r="102" spans="1:7" ht="21.75" customHeight="1">
      <c r="A102" s="73">
        <v>98</v>
      </c>
      <c r="B102" s="5" t="s">
        <v>254</v>
      </c>
      <c r="C102" s="11">
        <v>0.4</v>
      </c>
      <c r="D102" s="72">
        <v>160</v>
      </c>
      <c r="E102" s="72">
        <v>160</v>
      </c>
      <c r="F102" s="54">
        <f t="shared" si="1"/>
        <v>0</v>
      </c>
      <c r="G102" s="17"/>
    </row>
    <row r="103" spans="1:7" ht="21.75" customHeight="1">
      <c r="A103" s="73">
        <v>99</v>
      </c>
      <c r="B103" s="5" t="s">
        <v>278</v>
      </c>
      <c r="C103" s="11">
        <v>0.4</v>
      </c>
      <c r="D103" s="72">
        <v>250</v>
      </c>
      <c r="E103" s="72">
        <v>250</v>
      </c>
      <c r="F103" s="54">
        <f t="shared" si="1"/>
        <v>0</v>
      </c>
      <c r="G103" s="17"/>
    </row>
    <row r="104" spans="1:7" ht="21.75" customHeight="1">
      <c r="A104" s="73">
        <v>100</v>
      </c>
      <c r="B104" s="5" t="s">
        <v>279</v>
      </c>
      <c r="C104" s="11">
        <v>0.4</v>
      </c>
      <c r="D104" s="72">
        <v>250</v>
      </c>
      <c r="E104" s="72">
        <v>250</v>
      </c>
      <c r="F104" s="54">
        <f t="shared" si="1"/>
        <v>0</v>
      </c>
      <c r="G104" s="17"/>
    </row>
    <row r="105" spans="1:7" ht="21.75" customHeight="1">
      <c r="A105" s="73">
        <v>101</v>
      </c>
      <c r="B105" s="5" t="s">
        <v>280</v>
      </c>
      <c r="C105" s="11">
        <v>0.4</v>
      </c>
      <c r="D105" s="72">
        <v>250</v>
      </c>
      <c r="E105" s="72">
        <v>250</v>
      </c>
      <c r="F105" s="54">
        <f t="shared" si="1"/>
        <v>0</v>
      </c>
      <c r="G105" s="17"/>
    </row>
    <row r="106" spans="1:7" ht="21.75" customHeight="1">
      <c r="A106" s="73">
        <v>102</v>
      </c>
      <c r="B106" s="5" t="s">
        <v>255</v>
      </c>
      <c r="C106" s="11">
        <v>0.4</v>
      </c>
      <c r="D106" s="72">
        <v>250</v>
      </c>
      <c r="E106" s="72">
        <v>250</v>
      </c>
      <c r="F106" s="54">
        <f t="shared" si="1"/>
        <v>0</v>
      </c>
      <c r="G106" s="17"/>
    </row>
    <row r="107" spans="1:7" ht="21.75" customHeight="1">
      <c r="A107" s="73">
        <v>103</v>
      </c>
      <c r="B107" s="5" t="s">
        <v>236</v>
      </c>
      <c r="C107" s="11">
        <v>0.4</v>
      </c>
      <c r="D107" s="72">
        <v>250</v>
      </c>
      <c r="E107" s="72">
        <v>250</v>
      </c>
      <c r="F107" s="54">
        <f t="shared" si="1"/>
        <v>0</v>
      </c>
      <c r="G107" s="17"/>
    </row>
    <row r="108" spans="1:6" ht="21.75" customHeight="1">
      <c r="A108" s="73">
        <v>104</v>
      </c>
      <c r="B108" s="11" t="s">
        <v>283</v>
      </c>
      <c r="C108" s="11">
        <v>0.4</v>
      </c>
      <c r="D108" s="11">
        <v>100</v>
      </c>
      <c r="E108" s="11">
        <v>100</v>
      </c>
      <c r="F108" s="54">
        <f t="shared" si="1"/>
        <v>0</v>
      </c>
    </row>
    <row r="109" spans="1:6" ht="21.75" customHeight="1">
      <c r="A109" s="73">
        <v>105</v>
      </c>
      <c r="B109" s="11" t="s">
        <v>294</v>
      </c>
      <c r="C109" s="11">
        <v>0.4</v>
      </c>
      <c r="D109" s="66">
        <v>100</v>
      </c>
      <c r="E109" s="11">
        <v>100</v>
      </c>
      <c r="F109" s="54">
        <f t="shared" si="1"/>
        <v>0</v>
      </c>
    </row>
    <row r="110" spans="1:6" ht="21.75" customHeight="1">
      <c r="A110" s="73">
        <v>106</v>
      </c>
      <c r="B110" s="11" t="s">
        <v>295</v>
      </c>
      <c r="C110" s="11">
        <v>0.4</v>
      </c>
      <c r="D110" s="66">
        <v>250</v>
      </c>
      <c r="E110" s="11">
        <v>250</v>
      </c>
      <c r="F110" s="54">
        <f t="shared" si="1"/>
        <v>0</v>
      </c>
    </row>
    <row r="111" spans="1:6" ht="21.75" customHeight="1">
      <c r="A111" s="73">
        <v>107</v>
      </c>
      <c r="B111" s="11" t="s">
        <v>296</v>
      </c>
      <c r="C111" s="11">
        <v>0.4</v>
      </c>
      <c r="D111" s="66">
        <v>250</v>
      </c>
      <c r="E111" s="11">
        <v>250</v>
      </c>
      <c r="F111" s="54">
        <f t="shared" si="1"/>
        <v>0</v>
      </c>
    </row>
    <row r="112" spans="1:6" ht="21.75" customHeight="1">
      <c r="A112" s="73">
        <v>108</v>
      </c>
      <c r="B112" s="11" t="s">
        <v>290</v>
      </c>
      <c r="C112" s="11">
        <v>0.4</v>
      </c>
      <c r="D112" s="11">
        <v>160</v>
      </c>
      <c r="E112" s="74">
        <v>29</v>
      </c>
      <c r="F112" s="54">
        <f t="shared" si="1"/>
        <v>131</v>
      </c>
    </row>
    <row r="113" ht="15">
      <c r="B113" s="75"/>
    </row>
  </sheetData>
  <sheetProtection/>
  <mergeCells count="4">
    <mergeCell ref="A1:F1"/>
    <mergeCell ref="A2:F2"/>
    <mergeCell ref="A40:A41"/>
    <mergeCell ref="B40:B4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52">
      <selection activeCell="A60" sqref="A60:IV60"/>
    </sheetView>
  </sheetViews>
  <sheetFormatPr defaultColWidth="9.140625" defaultRowHeight="15"/>
  <cols>
    <col min="1" max="1" width="4.57421875" style="0" customWidth="1"/>
    <col min="2" max="2" width="34.7109375" style="0" customWidth="1"/>
    <col min="3" max="3" width="10.8515625" style="0" customWidth="1"/>
    <col min="4" max="4" width="17.00390625" style="0" customWidth="1"/>
    <col min="5" max="5" width="19.28125" style="0" customWidth="1"/>
    <col min="6" max="6" width="18.8515625" style="17" customWidth="1"/>
    <col min="7" max="7" width="8.8515625" style="0" customWidth="1"/>
  </cols>
  <sheetData>
    <row r="1" spans="1:6" ht="52.5" customHeight="1">
      <c r="A1" s="109" t="s">
        <v>14</v>
      </c>
      <c r="B1" s="109"/>
      <c r="C1" s="109"/>
      <c r="D1" s="109"/>
      <c r="E1" s="109"/>
      <c r="F1" s="109"/>
    </row>
    <row r="2" spans="1:6" ht="27" customHeight="1">
      <c r="A2" s="110" t="s">
        <v>298</v>
      </c>
      <c r="B2" s="111"/>
      <c r="C2" s="111"/>
      <c r="D2" s="111"/>
      <c r="E2" s="111"/>
      <c r="F2" s="112"/>
    </row>
    <row r="3" spans="1:6" ht="60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7" ht="21.75" customHeight="1">
      <c r="A4" s="69">
        <v>1</v>
      </c>
      <c r="B4" s="53" t="s">
        <v>4</v>
      </c>
      <c r="C4" s="69">
        <v>0.4</v>
      </c>
      <c r="D4" s="70">
        <v>800</v>
      </c>
      <c r="E4" s="59">
        <v>666</v>
      </c>
      <c r="F4" s="71">
        <f aca="true" t="shared" si="0" ref="F4:F72">D4-E4</f>
        <v>134</v>
      </c>
      <c r="G4" s="17"/>
    </row>
    <row r="5" spans="1:7" ht="21.75" customHeight="1">
      <c r="A5" s="11">
        <v>2</v>
      </c>
      <c r="B5" s="5" t="s">
        <v>181</v>
      </c>
      <c r="C5" s="11">
        <v>0.4</v>
      </c>
      <c r="D5" s="72">
        <v>410</v>
      </c>
      <c r="E5" s="72">
        <v>150</v>
      </c>
      <c r="F5" s="54">
        <f t="shared" si="0"/>
        <v>260</v>
      </c>
      <c r="G5" s="17"/>
    </row>
    <row r="6" spans="1:7" ht="21.75" customHeight="1">
      <c r="A6" s="69">
        <v>3</v>
      </c>
      <c r="B6" s="5" t="s">
        <v>258</v>
      </c>
      <c r="C6" s="11">
        <v>0.4</v>
      </c>
      <c r="D6" s="72">
        <v>630</v>
      </c>
      <c r="E6" s="72">
        <v>630</v>
      </c>
      <c r="F6" s="54">
        <f t="shared" si="0"/>
        <v>0</v>
      </c>
      <c r="G6" s="17"/>
    </row>
    <row r="7" spans="1:7" ht="21.75" customHeight="1">
      <c r="A7" s="11">
        <v>4</v>
      </c>
      <c r="B7" s="5" t="s">
        <v>5</v>
      </c>
      <c r="C7" s="11">
        <v>0.4</v>
      </c>
      <c r="D7" s="72">
        <v>1260</v>
      </c>
      <c r="E7" s="56">
        <v>899</v>
      </c>
      <c r="F7" s="54">
        <f t="shared" si="0"/>
        <v>361</v>
      </c>
      <c r="G7" s="17"/>
    </row>
    <row r="8" spans="1:7" ht="21.75" customHeight="1">
      <c r="A8" s="69">
        <v>5</v>
      </c>
      <c r="B8" s="5" t="s">
        <v>182</v>
      </c>
      <c r="C8" s="11">
        <v>0.4</v>
      </c>
      <c r="D8" s="72">
        <v>1260</v>
      </c>
      <c r="E8" s="72">
        <v>750</v>
      </c>
      <c r="F8" s="54">
        <f t="shared" si="0"/>
        <v>510</v>
      </c>
      <c r="G8" s="17"/>
    </row>
    <row r="9" spans="1:7" ht="21.75" customHeight="1">
      <c r="A9" s="11">
        <v>6</v>
      </c>
      <c r="B9" s="5" t="s">
        <v>183</v>
      </c>
      <c r="C9" s="11">
        <v>0.4</v>
      </c>
      <c r="D9" s="72">
        <v>1260</v>
      </c>
      <c r="E9" s="56">
        <v>770</v>
      </c>
      <c r="F9" s="54">
        <f t="shared" si="0"/>
        <v>490</v>
      </c>
      <c r="G9" s="17"/>
    </row>
    <row r="10" spans="1:7" ht="21.75" customHeight="1">
      <c r="A10" s="69">
        <v>7</v>
      </c>
      <c r="B10" s="5" t="s">
        <v>259</v>
      </c>
      <c r="C10" s="11">
        <v>0.4</v>
      </c>
      <c r="D10" s="72">
        <v>400</v>
      </c>
      <c r="E10" s="72">
        <v>396</v>
      </c>
      <c r="F10" s="54">
        <f t="shared" si="0"/>
        <v>4</v>
      </c>
      <c r="G10" s="17"/>
    </row>
    <row r="11" spans="1:7" ht="21.75" customHeight="1">
      <c r="A11" s="11">
        <v>8</v>
      </c>
      <c r="B11" s="5" t="s">
        <v>184</v>
      </c>
      <c r="C11" s="11">
        <v>0.4</v>
      </c>
      <c r="D11" s="72">
        <v>800</v>
      </c>
      <c r="E11" s="72">
        <v>400</v>
      </c>
      <c r="F11" s="54">
        <f t="shared" si="0"/>
        <v>400</v>
      </c>
      <c r="G11" s="17"/>
    </row>
    <row r="12" spans="1:7" ht="21.75" customHeight="1">
      <c r="A12" s="69">
        <v>9</v>
      </c>
      <c r="B12" s="5" t="s">
        <v>260</v>
      </c>
      <c r="C12" s="11">
        <v>0.4</v>
      </c>
      <c r="D12" s="72">
        <f>2*630</f>
        <v>1260</v>
      </c>
      <c r="E12" s="72">
        <v>1260</v>
      </c>
      <c r="F12" s="54">
        <f t="shared" si="0"/>
        <v>0</v>
      </c>
      <c r="G12" s="17"/>
    </row>
    <row r="13" spans="1:7" s="60" customFormat="1" ht="21.75" customHeight="1">
      <c r="A13" s="11">
        <v>10</v>
      </c>
      <c r="B13" s="5" t="s">
        <v>292</v>
      </c>
      <c r="C13" s="66">
        <v>0.4</v>
      </c>
      <c r="D13" s="56">
        <v>1260</v>
      </c>
      <c r="E13" s="56">
        <v>1200</v>
      </c>
      <c r="F13" s="54">
        <f t="shared" si="0"/>
        <v>60</v>
      </c>
      <c r="G13" s="65"/>
    </row>
    <row r="14" spans="1:7" ht="21.75" customHeight="1">
      <c r="A14" s="69">
        <v>11</v>
      </c>
      <c r="B14" s="5" t="s">
        <v>6</v>
      </c>
      <c r="C14" s="11">
        <v>0.4</v>
      </c>
      <c r="D14" s="72">
        <v>500</v>
      </c>
      <c r="E14" s="72">
        <v>363.7</v>
      </c>
      <c r="F14" s="54">
        <f t="shared" si="0"/>
        <v>136.3</v>
      </c>
      <c r="G14" s="17"/>
    </row>
    <row r="15" spans="1:7" ht="21.75" customHeight="1">
      <c r="A15" s="11">
        <v>12</v>
      </c>
      <c r="B15" s="5" t="s">
        <v>261</v>
      </c>
      <c r="C15" s="11">
        <v>0.4</v>
      </c>
      <c r="D15" s="72">
        <f>2*630</f>
        <v>1260</v>
      </c>
      <c r="E15" s="72">
        <v>1260</v>
      </c>
      <c r="F15" s="54">
        <f t="shared" si="0"/>
        <v>0</v>
      </c>
      <c r="G15" s="17"/>
    </row>
    <row r="16" spans="1:7" ht="21.75" customHeight="1">
      <c r="A16" s="69">
        <v>13</v>
      </c>
      <c r="B16" s="5" t="s">
        <v>185</v>
      </c>
      <c r="C16" s="11">
        <v>0.4</v>
      </c>
      <c r="D16" s="72">
        <v>1260</v>
      </c>
      <c r="E16" s="72">
        <v>576</v>
      </c>
      <c r="F16" s="54">
        <f t="shared" si="0"/>
        <v>684</v>
      </c>
      <c r="G16" s="17"/>
    </row>
    <row r="17" spans="1:7" ht="21.75" customHeight="1">
      <c r="A17" s="11">
        <v>14</v>
      </c>
      <c r="B17" s="5" t="s">
        <v>262</v>
      </c>
      <c r="C17" s="11">
        <v>0.4</v>
      </c>
      <c r="D17" s="72">
        <v>250</v>
      </c>
      <c r="E17" s="72">
        <v>30</v>
      </c>
      <c r="F17" s="54">
        <f t="shared" si="0"/>
        <v>220</v>
      </c>
      <c r="G17" s="17"/>
    </row>
    <row r="18" spans="1:7" ht="21.75" customHeight="1">
      <c r="A18" s="69">
        <v>15</v>
      </c>
      <c r="B18" s="5" t="s">
        <v>186</v>
      </c>
      <c r="C18" s="11">
        <v>0.4</v>
      </c>
      <c r="D18" s="72">
        <f>400+1000</f>
        <v>1400</v>
      </c>
      <c r="E18" s="72">
        <v>840</v>
      </c>
      <c r="F18" s="54">
        <f t="shared" si="0"/>
        <v>560</v>
      </c>
      <c r="G18" s="17"/>
    </row>
    <row r="19" spans="1:7" ht="21.75" customHeight="1">
      <c r="A19" s="11">
        <v>16</v>
      </c>
      <c r="B19" s="5" t="s">
        <v>263</v>
      </c>
      <c r="C19" s="11">
        <v>0.4</v>
      </c>
      <c r="D19" s="72">
        <f>2*160</f>
        <v>320</v>
      </c>
      <c r="E19" s="72">
        <v>320</v>
      </c>
      <c r="F19" s="54">
        <f t="shared" si="0"/>
        <v>0</v>
      </c>
      <c r="G19" s="17"/>
    </row>
    <row r="20" spans="1:7" ht="21.75" customHeight="1">
      <c r="A20" s="69">
        <v>17</v>
      </c>
      <c r="B20" s="5" t="s">
        <v>187</v>
      </c>
      <c r="C20" s="11">
        <v>0.4</v>
      </c>
      <c r="D20" s="72">
        <v>2000</v>
      </c>
      <c r="E20" s="72">
        <v>1910</v>
      </c>
      <c r="F20" s="54">
        <f t="shared" si="0"/>
        <v>90</v>
      </c>
      <c r="G20" s="17"/>
    </row>
    <row r="21" spans="1:7" ht="21.75" customHeight="1">
      <c r="A21" s="11">
        <v>18</v>
      </c>
      <c r="B21" s="5" t="s">
        <v>188</v>
      </c>
      <c r="C21" s="11">
        <v>0.4</v>
      </c>
      <c r="D21" s="72">
        <v>160</v>
      </c>
      <c r="E21" s="72">
        <v>160</v>
      </c>
      <c r="F21" s="54">
        <f t="shared" si="0"/>
        <v>0</v>
      </c>
      <c r="G21" s="17"/>
    </row>
    <row r="22" spans="1:7" ht="21.75" customHeight="1">
      <c r="A22" s="69">
        <v>19</v>
      </c>
      <c r="B22" s="5" t="s">
        <v>299</v>
      </c>
      <c r="C22" s="11">
        <v>0.4</v>
      </c>
      <c r="D22" s="72">
        <v>400</v>
      </c>
      <c r="E22" s="72">
        <v>400</v>
      </c>
      <c r="F22" s="54">
        <f t="shared" si="0"/>
        <v>0</v>
      </c>
      <c r="G22" s="17"/>
    </row>
    <row r="23" spans="1:7" ht="21.75" customHeight="1">
      <c r="A23" s="11">
        <v>20</v>
      </c>
      <c r="B23" s="5" t="s">
        <v>189</v>
      </c>
      <c r="C23" s="11">
        <v>0.4</v>
      </c>
      <c r="D23" s="72">
        <v>500</v>
      </c>
      <c r="E23" s="72">
        <v>500</v>
      </c>
      <c r="F23" s="54">
        <f t="shared" si="0"/>
        <v>0</v>
      </c>
      <c r="G23" s="17"/>
    </row>
    <row r="24" spans="1:7" ht="21.75" customHeight="1">
      <c r="A24" s="69">
        <v>21</v>
      </c>
      <c r="B24" s="5" t="s">
        <v>265</v>
      </c>
      <c r="C24" s="11">
        <v>0.4</v>
      </c>
      <c r="D24" s="72">
        <f>2*250</f>
        <v>500</v>
      </c>
      <c r="E24" s="72">
        <v>500</v>
      </c>
      <c r="F24" s="54">
        <f t="shared" si="0"/>
        <v>0</v>
      </c>
      <c r="G24" s="17"/>
    </row>
    <row r="25" spans="1:7" ht="21.75" customHeight="1">
      <c r="A25" s="11">
        <v>22</v>
      </c>
      <c r="B25" s="5" t="s">
        <v>190</v>
      </c>
      <c r="C25" s="11">
        <v>0.4</v>
      </c>
      <c r="D25" s="72">
        <v>100</v>
      </c>
      <c r="E25" s="72">
        <v>90</v>
      </c>
      <c r="F25" s="54">
        <f t="shared" si="0"/>
        <v>10</v>
      </c>
      <c r="G25" s="17"/>
    </row>
    <row r="26" spans="1:7" ht="21.75" customHeight="1">
      <c r="A26" s="69">
        <v>23</v>
      </c>
      <c r="B26" s="5" t="s">
        <v>266</v>
      </c>
      <c r="C26" s="11">
        <v>0.4</v>
      </c>
      <c r="D26" s="72">
        <f>2*630</f>
        <v>1260</v>
      </c>
      <c r="E26" s="72">
        <v>1260</v>
      </c>
      <c r="F26" s="54">
        <f t="shared" si="0"/>
        <v>0</v>
      </c>
      <c r="G26" s="17"/>
    </row>
    <row r="27" spans="1:7" ht="21.75" customHeight="1">
      <c r="A27" s="11">
        <v>24</v>
      </c>
      <c r="B27" s="5" t="s">
        <v>191</v>
      </c>
      <c r="C27" s="11">
        <v>0.4</v>
      </c>
      <c r="D27" s="72">
        <v>160</v>
      </c>
      <c r="E27" s="72">
        <v>147.2</v>
      </c>
      <c r="F27" s="54">
        <f t="shared" si="0"/>
        <v>12.800000000000011</v>
      </c>
      <c r="G27" s="17"/>
    </row>
    <row r="28" spans="1:7" ht="21.75" customHeight="1">
      <c r="A28" s="69">
        <v>25</v>
      </c>
      <c r="B28" s="5" t="s">
        <v>193</v>
      </c>
      <c r="C28" s="11">
        <v>0.4</v>
      </c>
      <c r="D28" s="72">
        <v>160</v>
      </c>
      <c r="E28" s="56">
        <v>127</v>
      </c>
      <c r="F28" s="54">
        <f t="shared" si="0"/>
        <v>33</v>
      </c>
      <c r="G28" s="17"/>
    </row>
    <row r="29" spans="1:7" ht="21.75" customHeight="1">
      <c r="A29" s="11">
        <v>26</v>
      </c>
      <c r="B29" s="5" t="s">
        <v>267</v>
      </c>
      <c r="C29" s="11">
        <v>0.4</v>
      </c>
      <c r="D29" s="72">
        <v>100</v>
      </c>
      <c r="E29" s="72">
        <v>100</v>
      </c>
      <c r="F29" s="54">
        <f t="shared" si="0"/>
        <v>0</v>
      </c>
      <c r="G29" s="17"/>
    </row>
    <row r="30" spans="1:7" ht="21.75" customHeight="1">
      <c r="A30" s="69">
        <v>27</v>
      </c>
      <c r="B30" s="5" t="s">
        <v>285</v>
      </c>
      <c r="C30" s="11">
        <v>0.4</v>
      </c>
      <c r="D30" s="72">
        <v>2000</v>
      </c>
      <c r="E30" s="72">
        <v>150</v>
      </c>
      <c r="F30" s="54">
        <f t="shared" si="0"/>
        <v>1850</v>
      </c>
      <c r="G30" s="17"/>
    </row>
    <row r="31" spans="1:7" ht="21.75" customHeight="1">
      <c r="A31" s="11">
        <v>28</v>
      </c>
      <c r="B31" s="5" t="s">
        <v>194</v>
      </c>
      <c r="C31" s="11">
        <v>0.4</v>
      </c>
      <c r="D31" s="72">
        <v>400</v>
      </c>
      <c r="E31" s="72">
        <v>400</v>
      </c>
      <c r="F31" s="54">
        <f>D31-E31</f>
        <v>0</v>
      </c>
      <c r="G31" s="17"/>
    </row>
    <row r="32" spans="1:7" ht="21.75" customHeight="1">
      <c r="A32" s="69">
        <v>29</v>
      </c>
      <c r="B32" s="5" t="s">
        <v>286</v>
      </c>
      <c r="C32" s="11">
        <v>0.4</v>
      </c>
      <c r="D32" s="72">
        <v>1000</v>
      </c>
      <c r="E32" s="72">
        <v>177</v>
      </c>
      <c r="F32" s="54">
        <f>D32-E32</f>
        <v>823</v>
      </c>
      <c r="G32" s="17"/>
    </row>
    <row r="33" spans="1:7" ht="21.75" customHeight="1">
      <c r="A33" s="11">
        <v>30</v>
      </c>
      <c r="B33" s="5" t="s">
        <v>268</v>
      </c>
      <c r="C33" s="11">
        <v>0.4</v>
      </c>
      <c r="D33" s="72">
        <v>160</v>
      </c>
      <c r="E33" s="72">
        <v>160</v>
      </c>
      <c r="F33" s="54">
        <f>D33-E33</f>
        <v>0</v>
      </c>
      <c r="G33" s="17"/>
    </row>
    <row r="34" spans="1:7" ht="21.75" customHeight="1">
      <c r="A34" s="69">
        <v>31</v>
      </c>
      <c r="B34" s="5" t="s">
        <v>7</v>
      </c>
      <c r="C34" s="11">
        <v>0.4</v>
      </c>
      <c r="D34" s="72">
        <f>2*250</f>
        <v>500</v>
      </c>
      <c r="E34" s="72">
        <v>500</v>
      </c>
      <c r="F34" s="54">
        <f t="shared" si="0"/>
        <v>0</v>
      </c>
      <c r="G34" s="17"/>
    </row>
    <row r="35" spans="1:7" ht="21.75" customHeight="1">
      <c r="A35" s="11">
        <v>32</v>
      </c>
      <c r="B35" s="5" t="s">
        <v>195</v>
      </c>
      <c r="C35" s="11">
        <v>0.4</v>
      </c>
      <c r="D35" s="72">
        <f>2*630</f>
        <v>1260</v>
      </c>
      <c r="E35" s="56">
        <v>1260</v>
      </c>
      <c r="F35" s="54">
        <f>D35-E35</f>
        <v>0</v>
      </c>
      <c r="G35" s="17"/>
    </row>
    <row r="36" spans="1:7" ht="21.75" customHeight="1">
      <c r="A36" s="69">
        <v>33</v>
      </c>
      <c r="B36" s="5" t="s">
        <v>196</v>
      </c>
      <c r="C36" s="11">
        <v>0.4</v>
      </c>
      <c r="D36" s="72">
        <v>630</v>
      </c>
      <c r="E36" s="72">
        <v>600</v>
      </c>
      <c r="F36" s="54">
        <f t="shared" si="0"/>
        <v>30</v>
      </c>
      <c r="G36" s="17"/>
    </row>
    <row r="37" spans="1:7" ht="21.75" customHeight="1">
      <c r="A37" s="11">
        <v>34</v>
      </c>
      <c r="B37" s="5" t="s">
        <v>297</v>
      </c>
      <c r="C37" s="66">
        <v>0.4</v>
      </c>
      <c r="D37" s="56">
        <v>630</v>
      </c>
      <c r="E37" s="56">
        <v>630</v>
      </c>
      <c r="F37" s="54">
        <f t="shared" si="0"/>
        <v>0</v>
      </c>
      <c r="G37" s="17"/>
    </row>
    <row r="38" spans="1:7" ht="21.75" customHeight="1">
      <c r="A38" s="69">
        <v>35</v>
      </c>
      <c r="B38" s="55" t="s">
        <v>274</v>
      </c>
      <c r="C38" s="11">
        <v>0.4</v>
      </c>
      <c r="D38" s="72">
        <f>250+400</f>
        <v>650</v>
      </c>
      <c r="E38" s="72">
        <v>360</v>
      </c>
      <c r="F38" s="54">
        <f t="shared" si="0"/>
        <v>290</v>
      </c>
      <c r="G38" s="17"/>
    </row>
    <row r="39" spans="1:7" ht="21.75" customHeight="1">
      <c r="A39" s="11">
        <v>36</v>
      </c>
      <c r="B39" s="55" t="s">
        <v>230</v>
      </c>
      <c r="C39" s="11">
        <v>0.4</v>
      </c>
      <c r="D39" s="72">
        <v>800</v>
      </c>
      <c r="E39" s="72">
        <v>650</v>
      </c>
      <c r="F39" s="54">
        <f t="shared" si="0"/>
        <v>150</v>
      </c>
      <c r="G39" s="17"/>
    </row>
    <row r="40" spans="1:7" ht="21.75" customHeight="1">
      <c r="A40" s="117">
        <v>37</v>
      </c>
      <c r="B40" s="119" t="s">
        <v>197</v>
      </c>
      <c r="C40" s="11">
        <v>0.4</v>
      </c>
      <c r="D40" s="72">
        <v>1250</v>
      </c>
      <c r="E40" s="72">
        <v>1250</v>
      </c>
      <c r="F40" s="54">
        <f t="shared" si="0"/>
        <v>0</v>
      </c>
      <c r="G40" s="17"/>
    </row>
    <row r="41" spans="1:7" ht="21.75" customHeight="1">
      <c r="A41" s="118"/>
      <c r="B41" s="120"/>
      <c r="C41" s="11">
        <v>0.4</v>
      </c>
      <c r="D41" s="72">
        <v>1250</v>
      </c>
      <c r="E41" s="72">
        <v>1250</v>
      </c>
      <c r="F41" s="54">
        <f t="shared" si="0"/>
        <v>0</v>
      </c>
      <c r="G41" s="17"/>
    </row>
    <row r="42" spans="1:7" ht="21.75" customHeight="1">
      <c r="A42" s="73">
        <v>38</v>
      </c>
      <c r="B42" s="53" t="s">
        <v>275</v>
      </c>
      <c r="C42" s="11">
        <v>0.4</v>
      </c>
      <c r="D42" s="72">
        <v>100</v>
      </c>
      <c r="E42" s="72">
        <v>100</v>
      </c>
      <c r="F42" s="54">
        <f t="shared" si="0"/>
        <v>0</v>
      </c>
      <c r="G42" s="17"/>
    </row>
    <row r="43" spans="1:7" ht="21.75" customHeight="1">
      <c r="A43" s="73">
        <v>39</v>
      </c>
      <c r="B43" s="53" t="s">
        <v>293</v>
      </c>
      <c r="C43" s="11">
        <v>0.4</v>
      </c>
      <c r="D43" s="56">
        <f>400+630</f>
        <v>1030</v>
      </c>
      <c r="E43" s="72">
        <v>1000</v>
      </c>
      <c r="F43" s="54">
        <f t="shared" si="0"/>
        <v>30</v>
      </c>
      <c r="G43" s="17"/>
    </row>
    <row r="44" spans="1:7" ht="21.75" customHeight="1">
      <c r="A44" s="73">
        <v>40</v>
      </c>
      <c r="B44" s="53" t="s">
        <v>300</v>
      </c>
      <c r="C44" s="11">
        <v>0.4</v>
      </c>
      <c r="D44" s="72">
        <v>160</v>
      </c>
      <c r="E44" s="72">
        <v>150</v>
      </c>
      <c r="F44" s="54">
        <f t="shared" si="0"/>
        <v>10</v>
      </c>
      <c r="G44" s="17"/>
    </row>
    <row r="45" spans="1:7" ht="21.75" customHeight="1">
      <c r="A45" s="73">
        <v>41</v>
      </c>
      <c r="B45" s="53" t="s">
        <v>269</v>
      </c>
      <c r="C45" s="11">
        <v>0.4</v>
      </c>
      <c r="D45" s="72">
        <f>160+250</f>
        <v>410</v>
      </c>
      <c r="E45" s="72">
        <v>410</v>
      </c>
      <c r="F45" s="54">
        <f t="shared" si="0"/>
        <v>0</v>
      </c>
      <c r="G45" s="17"/>
    </row>
    <row r="46" spans="1:7" ht="21.75" customHeight="1">
      <c r="A46" s="73">
        <v>42</v>
      </c>
      <c r="B46" s="5" t="s">
        <v>8</v>
      </c>
      <c r="C46" s="11">
        <v>0.4</v>
      </c>
      <c r="D46" s="72">
        <v>250</v>
      </c>
      <c r="E46" s="72">
        <v>202</v>
      </c>
      <c r="F46" s="54">
        <f>D46-E46</f>
        <v>48</v>
      </c>
      <c r="G46" s="17"/>
    </row>
    <row r="47" spans="1:7" ht="21.75" customHeight="1">
      <c r="A47" s="73">
        <v>43</v>
      </c>
      <c r="B47" s="5" t="s">
        <v>228</v>
      </c>
      <c r="C47" s="11">
        <v>0.4</v>
      </c>
      <c r="D47" s="72">
        <v>1260</v>
      </c>
      <c r="E47" s="72">
        <v>423</v>
      </c>
      <c r="F47" s="54">
        <f t="shared" si="0"/>
        <v>837</v>
      </c>
      <c r="G47" s="17"/>
    </row>
    <row r="48" spans="1:7" ht="21.75" customHeight="1">
      <c r="A48" s="73">
        <v>44</v>
      </c>
      <c r="B48" s="5" t="s">
        <v>9</v>
      </c>
      <c r="C48" s="11">
        <v>0.4</v>
      </c>
      <c r="D48" s="72">
        <v>500</v>
      </c>
      <c r="E48" s="72">
        <v>430</v>
      </c>
      <c r="F48" s="54">
        <f t="shared" si="0"/>
        <v>70</v>
      </c>
      <c r="G48" s="17"/>
    </row>
    <row r="49" spans="1:7" ht="21.75" customHeight="1">
      <c r="A49" s="73">
        <v>45</v>
      </c>
      <c r="B49" s="5" t="s">
        <v>238</v>
      </c>
      <c r="C49" s="11">
        <v>0.4</v>
      </c>
      <c r="D49" s="72">
        <v>500</v>
      </c>
      <c r="E49" s="72">
        <v>500</v>
      </c>
      <c r="F49" s="54">
        <f t="shared" si="0"/>
        <v>0</v>
      </c>
      <c r="G49" s="17"/>
    </row>
    <row r="50" spans="1:7" ht="21.75" customHeight="1">
      <c r="A50" s="73">
        <v>46</v>
      </c>
      <c r="B50" s="5" t="s">
        <v>227</v>
      </c>
      <c r="C50" s="11">
        <v>0.4</v>
      </c>
      <c r="D50" s="72">
        <v>250</v>
      </c>
      <c r="E50" s="72">
        <v>250</v>
      </c>
      <c r="F50" s="54">
        <f t="shared" si="0"/>
        <v>0</v>
      </c>
      <c r="G50" s="17"/>
    </row>
    <row r="51" spans="1:7" ht="21.75" customHeight="1">
      <c r="A51" s="73">
        <v>47</v>
      </c>
      <c r="B51" s="5" t="s">
        <v>201</v>
      </c>
      <c r="C51" s="11">
        <v>0.4</v>
      </c>
      <c r="D51" s="72">
        <v>1260</v>
      </c>
      <c r="E51" s="72">
        <v>400</v>
      </c>
      <c r="F51" s="54">
        <f t="shared" si="0"/>
        <v>860</v>
      </c>
      <c r="G51" s="17"/>
    </row>
    <row r="52" spans="1:7" ht="21.75" customHeight="1">
      <c r="A52" s="73">
        <v>48</v>
      </c>
      <c r="B52" s="5" t="s">
        <v>301</v>
      </c>
      <c r="C52" s="11">
        <v>0.4</v>
      </c>
      <c r="D52" s="56">
        <v>160</v>
      </c>
      <c r="E52" s="72">
        <v>160</v>
      </c>
      <c r="F52" s="54">
        <f t="shared" si="0"/>
        <v>0</v>
      </c>
      <c r="G52" s="17"/>
    </row>
    <row r="53" spans="1:7" ht="21.75" customHeight="1">
      <c r="A53" s="73">
        <v>49</v>
      </c>
      <c r="B53" s="5" t="s">
        <v>252</v>
      </c>
      <c r="C53" s="11">
        <v>0.4</v>
      </c>
      <c r="D53" s="72">
        <v>800</v>
      </c>
      <c r="E53" s="72">
        <v>455</v>
      </c>
      <c r="F53" s="54">
        <f t="shared" si="0"/>
        <v>345</v>
      </c>
      <c r="G53" s="17"/>
    </row>
    <row r="54" spans="1:7" ht="21.75" customHeight="1">
      <c r="A54" s="73">
        <v>50</v>
      </c>
      <c r="B54" s="53" t="s">
        <v>276</v>
      </c>
      <c r="C54" s="11">
        <v>0.4</v>
      </c>
      <c r="D54" s="72">
        <v>250</v>
      </c>
      <c r="E54" s="72">
        <v>250</v>
      </c>
      <c r="F54" s="54">
        <f>D54-E54</f>
        <v>0</v>
      </c>
      <c r="G54" s="17"/>
    </row>
    <row r="55" spans="1:7" ht="21.75" customHeight="1">
      <c r="A55" s="73">
        <v>51</v>
      </c>
      <c r="B55" s="55" t="s">
        <v>270</v>
      </c>
      <c r="C55" s="11">
        <v>0.4</v>
      </c>
      <c r="D55" s="72">
        <v>160</v>
      </c>
      <c r="E55" s="72">
        <v>160</v>
      </c>
      <c r="F55" s="54">
        <f t="shared" si="0"/>
        <v>0</v>
      </c>
      <c r="G55" s="17"/>
    </row>
    <row r="56" spans="1:7" ht="21.75" customHeight="1">
      <c r="A56" s="73">
        <v>52</v>
      </c>
      <c r="B56" s="55" t="s">
        <v>249</v>
      </c>
      <c r="C56" s="11">
        <v>0.4</v>
      </c>
      <c r="D56" s="72">
        <v>160</v>
      </c>
      <c r="E56" s="72">
        <v>160</v>
      </c>
      <c r="F56" s="54">
        <f>D56-E56</f>
        <v>0</v>
      </c>
      <c r="G56" s="17"/>
    </row>
    <row r="57" spans="1:7" ht="21.75" customHeight="1">
      <c r="A57" s="73">
        <v>53</v>
      </c>
      <c r="B57" s="55" t="s">
        <v>231</v>
      </c>
      <c r="C57" s="11">
        <v>0.4</v>
      </c>
      <c r="D57" s="72">
        <v>200</v>
      </c>
      <c r="E57" s="72">
        <v>100</v>
      </c>
      <c r="F57" s="54">
        <f t="shared" si="0"/>
        <v>100</v>
      </c>
      <c r="G57" s="17"/>
    </row>
    <row r="58" spans="1:7" ht="21.75" customHeight="1">
      <c r="A58" s="73">
        <v>54</v>
      </c>
      <c r="B58" s="5" t="s">
        <v>203</v>
      </c>
      <c r="C58" s="11">
        <v>0.4</v>
      </c>
      <c r="D58" s="72">
        <v>40</v>
      </c>
      <c r="E58" s="72">
        <v>40</v>
      </c>
      <c r="F58" s="54">
        <f t="shared" si="0"/>
        <v>0</v>
      </c>
      <c r="G58" s="17"/>
    </row>
    <row r="59" spans="1:7" ht="21.75" customHeight="1">
      <c r="A59" s="73">
        <v>55</v>
      </c>
      <c r="B59" s="5" t="s">
        <v>226</v>
      </c>
      <c r="C59" s="11">
        <v>0.4</v>
      </c>
      <c r="D59" s="72">
        <v>800</v>
      </c>
      <c r="E59" s="72">
        <f>370+280</f>
        <v>650</v>
      </c>
      <c r="F59" s="54">
        <f t="shared" si="0"/>
        <v>150</v>
      </c>
      <c r="G59" s="17"/>
    </row>
    <row r="60" spans="1:7" ht="21.75" customHeight="1">
      <c r="A60" s="73">
        <v>56</v>
      </c>
      <c r="B60" s="5" t="s">
        <v>237</v>
      </c>
      <c r="C60" s="11">
        <v>0.4</v>
      </c>
      <c r="D60" s="72">
        <v>630</v>
      </c>
      <c r="E60" s="72">
        <v>200</v>
      </c>
      <c r="F60" s="54">
        <f t="shared" si="0"/>
        <v>430</v>
      </c>
      <c r="G60" s="17"/>
    </row>
    <row r="61" spans="1:7" ht="21.75" customHeight="1">
      <c r="A61" s="73">
        <v>57</v>
      </c>
      <c r="B61" s="5" t="s">
        <v>10</v>
      </c>
      <c r="C61" s="11">
        <v>0.4</v>
      </c>
      <c r="D61" s="72">
        <v>160</v>
      </c>
      <c r="E61" s="72">
        <v>160</v>
      </c>
      <c r="F61" s="54">
        <f t="shared" si="0"/>
        <v>0</v>
      </c>
      <c r="G61" s="17"/>
    </row>
    <row r="62" spans="1:7" ht="21.75" customHeight="1">
      <c r="A62" s="73">
        <v>58</v>
      </c>
      <c r="B62" s="5" t="s">
        <v>204</v>
      </c>
      <c r="C62" s="11">
        <v>0.4</v>
      </c>
      <c r="D62" s="72">
        <v>320</v>
      </c>
      <c r="E62" s="72">
        <v>170</v>
      </c>
      <c r="F62" s="54">
        <f t="shared" si="0"/>
        <v>150</v>
      </c>
      <c r="G62" s="17"/>
    </row>
    <row r="63" spans="1:7" ht="21.75" customHeight="1">
      <c r="A63" s="73">
        <v>59</v>
      </c>
      <c r="B63" s="5" t="s">
        <v>277</v>
      </c>
      <c r="C63" s="11">
        <v>0.4</v>
      </c>
      <c r="D63" s="72">
        <v>160</v>
      </c>
      <c r="E63" s="72">
        <v>160</v>
      </c>
      <c r="F63" s="54">
        <f t="shared" si="0"/>
        <v>0</v>
      </c>
      <c r="G63" s="17"/>
    </row>
    <row r="64" spans="1:7" ht="21.75" customHeight="1">
      <c r="A64" s="73">
        <v>60</v>
      </c>
      <c r="B64" s="5" t="s">
        <v>233</v>
      </c>
      <c r="C64" s="11">
        <v>0.4</v>
      </c>
      <c r="D64" s="72">
        <v>160</v>
      </c>
      <c r="E64" s="72">
        <v>160</v>
      </c>
      <c r="F64" s="54">
        <f t="shared" si="0"/>
        <v>0</v>
      </c>
      <c r="G64" s="17"/>
    </row>
    <row r="65" spans="1:7" ht="21.75" customHeight="1">
      <c r="A65" s="73">
        <v>61</v>
      </c>
      <c r="B65" s="5" t="s">
        <v>250</v>
      </c>
      <c r="C65" s="11">
        <v>0.4</v>
      </c>
      <c r="D65" s="72">
        <v>160</v>
      </c>
      <c r="E65" s="72">
        <v>160</v>
      </c>
      <c r="F65" s="54">
        <f t="shared" si="0"/>
        <v>0</v>
      </c>
      <c r="G65" s="17"/>
    </row>
    <row r="66" spans="1:7" ht="21.75" customHeight="1">
      <c r="A66" s="73">
        <v>62</v>
      </c>
      <c r="B66" s="5" t="s">
        <v>15</v>
      </c>
      <c r="C66" s="11">
        <v>0.4</v>
      </c>
      <c r="D66" s="72">
        <v>400</v>
      </c>
      <c r="E66" s="72">
        <v>400</v>
      </c>
      <c r="F66" s="54">
        <f t="shared" si="0"/>
        <v>0</v>
      </c>
      <c r="G66" s="17"/>
    </row>
    <row r="67" spans="1:7" ht="21.75" customHeight="1">
      <c r="A67" s="73">
        <v>63</v>
      </c>
      <c r="B67" s="5" t="s">
        <v>205</v>
      </c>
      <c r="C67" s="11">
        <v>0.4</v>
      </c>
      <c r="D67" s="72">
        <v>200</v>
      </c>
      <c r="E67" s="72">
        <v>85</v>
      </c>
      <c r="F67" s="54">
        <f t="shared" si="0"/>
        <v>115</v>
      </c>
      <c r="G67" s="17"/>
    </row>
    <row r="68" spans="1:7" ht="21.75" customHeight="1">
      <c r="A68" s="73">
        <v>64</v>
      </c>
      <c r="B68" s="5" t="s">
        <v>206</v>
      </c>
      <c r="C68" s="11">
        <v>0.4</v>
      </c>
      <c r="D68" s="72">
        <v>160</v>
      </c>
      <c r="E68" s="72">
        <v>160</v>
      </c>
      <c r="F68" s="54">
        <f t="shared" si="0"/>
        <v>0</v>
      </c>
      <c r="G68" s="17"/>
    </row>
    <row r="69" spans="1:7" ht="21.75" customHeight="1">
      <c r="A69" s="73">
        <v>65</v>
      </c>
      <c r="B69" s="5" t="s">
        <v>225</v>
      </c>
      <c r="C69" s="11">
        <v>0.4</v>
      </c>
      <c r="D69" s="72">
        <v>63</v>
      </c>
      <c r="E69" s="72">
        <v>63</v>
      </c>
      <c r="F69" s="54">
        <f t="shared" si="0"/>
        <v>0</v>
      </c>
      <c r="G69" s="17"/>
    </row>
    <row r="70" spans="1:7" ht="21.75" customHeight="1">
      <c r="A70" s="73">
        <v>66</v>
      </c>
      <c r="B70" s="5" t="s">
        <v>243</v>
      </c>
      <c r="C70" s="11">
        <v>0.4</v>
      </c>
      <c r="D70" s="72">
        <v>100</v>
      </c>
      <c r="E70" s="72">
        <v>100</v>
      </c>
      <c r="F70" s="54">
        <f t="shared" si="0"/>
        <v>0</v>
      </c>
      <c r="G70" s="17"/>
    </row>
    <row r="71" spans="1:7" ht="21.75" customHeight="1">
      <c r="A71" s="73">
        <v>67</v>
      </c>
      <c r="B71" s="5" t="s">
        <v>207</v>
      </c>
      <c r="C71" s="11">
        <v>0.4</v>
      </c>
      <c r="D71" s="72">
        <v>160</v>
      </c>
      <c r="E71" s="72">
        <v>160</v>
      </c>
      <c r="F71" s="54">
        <f t="shared" si="0"/>
        <v>0</v>
      </c>
      <c r="G71" s="17"/>
    </row>
    <row r="72" spans="1:7" ht="21.75" customHeight="1">
      <c r="A72" s="73">
        <v>68</v>
      </c>
      <c r="B72" s="5" t="s">
        <v>208</v>
      </c>
      <c r="C72" s="11">
        <v>0.4</v>
      </c>
      <c r="D72" s="72">
        <v>160</v>
      </c>
      <c r="E72" s="72">
        <v>160</v>
      </c>
      <c r="F72" s="54">
        <f t="shared" si="0"/>
        <v>0</v>
      </c>
      <c r="G72" s="17"/>
    </row>
    <row r="73" spans="1:7" ht="21.75" customHeight="1">
      <c r="A73" s="73">
        <v>69</v>
      </c>
      <c r="B73" s="5" t="s">
        <v>224</v>
      </c>
      <c r="C73" s="11">
        <v>0.4</v>
      </c>
      <c r="D73" s="72">
        <v>160</v>
      </c>
      <c r="E73" s="72">
        <v>153</v>
      </c>
      <c r="F73" s="54">
        <f aca="true" t="shared" si="1" ref="F73:F111">D73-E73</f>
        <v>7</v>
      </c>
      <c r="G73" s="17"/>
    </row>
    <row r="74" spans="1:7" ht="21.75" customHeight="1">
      <c r="A74" s="73">
        <v>70</v>
      </c>
      <c r="B74" s="5" t="s">
        <v>209</v>
      </c>
      <c r="C74" s="11">
        <v>0.4</v>
      </c>
      <c r="D74" s="72">
        <v>250</v>
      </c>
      <c r="E74" s="72">
        <v>220</v>
      </c>
      <c r="F74" s="54">
        <f t="shared" si="1"/>
        <v>30</v>
      </c>
      <c r="G74" s="17"/>
    </row>
    <row r="75" spans="1:7" ht="21.75" customHeight="1">
      <c r="A75" s="73">
        <v>71</v>
      </c>
      <c r="B75" s="5" t="s">
        <v>271</v>
      </c>
      <c r="C75" s="11">
        <v>0.4</v>
      </c>
      <c r="D75" s="72">
        <v>100</v>
      </c>
      <c r="E75" s="72">
        <v>100</v>
      </c>
      <c r="F75" s="54">
        <f t="shared" si="1"/>
        <v>0</v>
      </c>
      <c r="G75" s="17"/>
    </row>
    <row r="76" spans="1:7" ht="21.75" customHeight="1">
      <c r="A76" s="73">
        <v>72</v>
      </c>
      <c r="B76" s="5" t="s">
        <v>210</v>
      </c>
      <c r="C76" s="11">
        <v>0.4</v>
      </c>
      <c r="D76" s="72">
        <v>25</v>
      </c>
      <c r="E76" s="72">
        <v>25</v>
      </c>
      <c r="F76" s="54">
        <f t="shared" si="1"/>
        <v>0</v>
      </c>
      <c r="G76" s="17"/>
    </row>
    <row r="77" spans="1:7" ht="21.75" customHeight="1">
      <c r="A77" s="73">
        <v>73</v>
      </c>
      <c r="B77" s="5" t="s">
        <v>211</v>
      </c>
      <c r="C77" s="11">
        <v>0.4</v>
      </c>
      <c r="D77" s="72">
        <v>160</v>
      </c>
      <c r="E77" s="72">
        <v>160</v>
      </c>
      <c r="F77" s="54">
        <f t="shared" si="1"/>
        <v>0</v>
      </c>
      <c r="G77" s="17"/>
    </row>
    <row r="78" spans="1:7" ht="21.75" customHeight="1">
      <c r="A78" s="73">
        <v>74</v>
      </c>
      <c r="B78" s="5" t="s">
        <v>272</v>
      </c>
      <c r="C78" s="11">
        <v>0.4</v>
      </c>
      <c r="D78" s="72">
        <v>250</v>
      </c>
      <c r="E78" s="72">
        <v>250</v>
      </c>
      <c r="F78" s="54">
        <f t="shared" si="1"/>
        <v>0</v>
      </c>
      <c r="G78" s="17"/>
    </row>
    <row r="79" spans="1:7" ht="21.75" customHeight="1">
      <c r="A79" s="73">
        <v>75</v>
      </c>
      <c r="B79" s="5" t="s">
        <v>212</v>
      </c>
      <c r="C79" s="11">
        <v>0.4</v>
      </c>
      <c r="D79" s="72">
        <v>250</v>
      </c>
      <c r="E79" s="72">
        <v>250</v>
      </c>
      <c r="F79" s="54">
        <f t="shared" si="1"/>
        <v>0</v>
      </c>
      <c r="G79" s="17"/>
    </row>
    <row r="80" spans="1:7" ht="21.75" customHeight="1">
      <c r="A80" s="73">
        <v>76</v>
      </c>
      <c r="B80" s="5" t="s">
        <v>287</v>
      </c>
      <c r="C80" s="11">
        <v>0.4</v>
      </c>
      <c r="D80" s="56">
        <v>63</v>
      </c>
      <c r="E80" s="72">
        <v>63</v>
      </c>
      <c r="F80" s="54">
        <f t="shared" si="1"/>
        <v>0</v>
      </c>
      <c r="G80" s="17"/>
    </row>
    <row r="81" spans="1:7" ht="21.75" customHeight="1">
      <c r="A81" s="73">
        <v>77</v>
      </c>
      <c r="B81" s="7" t="s">
        <v>213</v>
      </c>
      <c r="C81" s="11">
        <v>0.4</v>
      </c>
      <c r="D81" s="72">
        <v>500</v>
      </c>
      <c r="E81" s="72">
        <v>140</v>
      </c>
      <c r="F81" s="54">
        <f t="shared" si="1"/>
        <v>360</v>
      </c>
      <c r="G81" s="17"/>
    </row>
    <row r="82" spans="1:7" ht="21.75" customHeight="1">
      <c r="A82" s="73">
        <v>78</v>
      </c>
      <c r="B82" s="5" t="s">
        <v>214</v>
      </c>
      <c r="C82" s="11">
        <v>0.4</v>
      </c>
      <c r="D82" s="72">
        <f>160+100</f>
        <v>260</v>
      </c>
      <c r="E82" s="72">
        <v>230</v>
      </c>
      <c r="F82" s="54">
        <f t="shared" si="1"/>
        <v>30</v>
      </c>
      <c r="G82" s="17"/>
    </row>
    <row r="83" spans="1:7" ht="21.75" customHeight="1">
      <c r="A83" s="73">
        <v>79</v>
      </c>
      <c r="B83" s="5" t="s">
        <v>215</v>
      </c>
      <c r="C83" s="11">
        <v>0.4</v>
      </c>
      <c r="D83" s="72">
        <v>500</v>
      </c>
      <c r="E83" s="72">
        <v>200</v>
      </c>
      <c r="F83" s="54">
        <f t="shared" si="1"/>
        <v>300</v>
      </c>
      <c r="G83" s="17"/>
    </row>
    <row r="84" spans="1:7" ht="21.75" customHeight="1">
      <c r="A84" s="73">
        <v>80</v>
      </c>
      <c r="B84" s="5" t="s">
        <v>219</v>
      </c>
      <c r="C84" s="11">
        <v>0.4</v>
      </c>
      <c r="D84" s="72">
        <v>410</v>
      </c>
      <c r="E84" s="72">
        <v>400</v>
      </c>
      <c r="F84" s="54">
        <f t="shared" si="1"/>
        <v>10</v>
      </c>
      <c r="G84" s="17"/>
    </row>
    <row r="85" spans="1:7" ht="21.75" customHeight="1">
      <c r="A85" s="73">
        <v>81</v>
      </c>
      <c r="B85" s="5" t="s">
        <v>216</v>
      </c>
      <c r="C85" s="11">
        <v>0.4</v>
      </c>
      <c r="D85" s="72">
        <v>250</v>
      </c>
      <c r="E85" s="72">
        <v>250</v>
      </c>
      <c r="F85" s="54">
        <f t="shared" si="1"/>
        <v>0</v>
      </c>
      <c r="G85" s="17"/>
    </row>
    <row r="86" spans="1:7" ht="21.75" customHeight="1">
      <c r="A86" s="73">
        <v>82</v>
      </c>
      <c r="B86" s="5" t="s">
        <v>234</v>
      </c>
      <c r="C86" s="11">
        <v>0.4</v>
      </c>
      <c r="D86" s="72">
        <v>500</v>
      </c>
      <c r="E86" s="72">
        <v>500</v>
      </c>
      <c r="F86" s="54">
        <f t="shared" si="1"/>
        <v>0</v>
      </c>
      <c r="G86" s="17"/>
    </row>
    <row r="87" spans="1:7" ht="21.75" customHeight="1">
      <c r="A87" s="73">
        <v>83</v>
      </c>
      <c r="B87" s="5" t="s">
        <v>11</v>
      </c>
      <c r="C87" s="11">
        <v>0.4</v>
      </c>
      <c r="D87" s="72">
        <v>160</v>
      </c>
      <c r="E87" s="72">
        <v>140</v>
      </c>
      <c r="F87" s="54">
        <f t="shared" si="1"/>
        <v>20</v>
      </c>
      <c r="G87" s="17"/>
    </row>
    <row r="88" spans="1:7" ht="21.75" customHeight="1">
      <c r="A88" s="73">
        <v>84</v>
      </c>
      <c r="B88" s="5" t="s">
        <v>12</v>
      </c>
      <c r="C88" s="11">
        <v>0.4</v>
      </c>
      <c r="D88" s="72">
        <v>250</v>
      </c>
      <c r="E88" s="72">
        <v>250</v>
      </c>
      <c r="F88" s="54">
        <f t="shared" si="1"/>
        <v>0</v>
      </c>
      <c r="G88" s="17"/>
    </row>
    <row r="89" spans="1:7" ht="21.75" customHeight="1">
      <c r="A89" s="73">
        <v>85</v>
      </c>
      <c r="B89" s="5" t="s">
        <v>235</v>
      </c>
      <c r="C89" s="11">
        <v>0.4</v>
      </c>
      <c r="D89" s="72">
        <v>63</v>
      </c>
      <c r="E89" s="72">
        <v>63</v>
      </c>
      <c r="F89" s="54">
        <f t="shared" si="1"/>
        <v>0</v>
      </c>
      <c r="G89" s="17"/>
    </row>
    <row r="90" spans="1:7" ht="21.75" customHeight="1">
      <c r="A90" s="73">
        <v>86</v>
      </c>
      <c r="B90" s="5" t="s">
        <v>253</v>
      </c>
      <c r="C90" s="11">
        <v>0.4</v>
      </c>
      <c r="D90" s="72">
        <v>63</v>
      </c>
      <c r="E90" s="72">
        <v>55</v>
      </c>
      <c r="F90" s="54">
        <f t="shared" si="1"/>
        <v>8</v>
      </c>
      <c r="G90" s="17"/>
    </row>
    <row r="91" spans="1:7" ht="21.75" customHeight="1">
      <c r="A91" s="73">
        <v>87</v>
      </c>
      <c r="B91" s="5" t="s">
        <v>13</v>
      </c>
      <c r="C91" s="11">
        <v>0.4</v>
      </c>
      <c r="D91" s="72">
        <v>100</v>
      </c>
      <c r="E91" s="72">
        <v>100</v>
      </c>
      <c r="F91" s="54">
        <f t="shared" si="1"/>
        <v>0</v>
      </c>
      <c r="G91" s="17"/>
    </row>
    <row r="92" spans="1:7" ht="21.75" customHeight="1">
      <c r="A92" s="73">
        <v>88</v>
      </c>
      <c r="B92" s="5" t="s">
        <v>302</v>
      </c>
      <c r="C92" s="11">
        <v>0.4</v>
      </c>
      <c r="D92" s="56">
        <v>250</v>
      </c>
      <c r="E92" s="72">
        <v>95</v>
      </c>
      <c r="F92" s="54">
        <f t="shared" si="1"/>
        <v>155</v>
      </c>
      <c r="G92" s="17"/>
    </row>
    <row r="93" spans="1:7" ht="21.75" customHeight="1">
      <c r="A93" s="73">
        <v>89</v>
      </c>
      <c r="B93" s="5" t="s">
        <v>303</v>
      </c>
      <c r="C93" s="11">
        <v>0.4</v>
      </c>
      <c r="D93" s="56">
        <v>250</v>
      </c>
      <c r="E93" s="72">
        <v>140</v>
      </c>
      <c r="F93" s="54">
        <f t="shared" si="1"/>
        <v>110</v>
      </c>
      <c r="G93" s="17"/>
    </row>
    <row r="94" spans="1:7" ht="21.75" customHeight="1">
      <c r="A94" s="73">
        <v>90</v>
      </c>
      <c r="B94" s="5" t="s">
        <v>217</v>
      </c>
      <c r="C94" s="11">
        <v>0.4</v>
      </c>
      <c r="D94" s="72">
        <v>650</v>
      </c>
      <c r="E94" s="72">
        <v>650</v>
      </c>
      <c r="F94" s="54">
        <f t="shared" si="1"/>
        <v>0</v>
      </c>
      <c r="G94" s="17"/>
    </row>
    <row r="95" spans="1:7" ht="21.75" customHeight="1">
      <c r="A95" s="73">
        <v>91</v>
      </c>
      <c r="B95" s="5" t="s">
        <v>251</v>
      </c>
      <c r="C95" s="11">
        <v>0.4</v>
      </c>
      <c r="D95" s="72">
        <v>250</v>
      </c>
      <c r="E95" s="72">
        <v>250</v>
      </c>
      <c r="F95" s="54">
        <f t="shared" si="1"/>
        <v>0</v>
      </c>
      <c r="G95" s="17"/>
    </row>
    <row r="96" spans="1:7" ht="21.75" customHeight="1">
      <c r="A96" s="73">
        <v>92</v>
      </c>
      <c r="B96" s="5" t="s">
        <v>244</v>
      </c>
      <c r="C96" s="11">
        <v>0.4</v>
      </c>
      <c r="D96" s="72">
        <v>100</v>
      </c>
      <c r="E96" s="72">
        <v>100</v>
      </c>
      <c r="F96" s="54">
        <f t="shared" si="1"/>
        <v>0</v>
      </c>
      <c r="G96" s="17"/>
    </row>
    <row r="97" spans="1:7" ht="21.75" customHeight="1">
      <c r="A97" s="73">
        <v>93</v>
      </c>
      <c r="B97" s="5" t="s">
        <v>304</v>
      </c>
      <c r="C97" s="11">
        <v>0.4</v>
      </c>
      <c r="D97" s="56">
        <v>100</v>
      </c>
      <c r="E97" s="72">
        <v>100</v>
      </c>
      <c r="F97" s="54">
        <f t="shared" si="1"/>
        <v>0</v>
      </c>
      <c r="G97" s="17"/>
    </row>
    <row r="98" spans="1:7" ht="21.75" customHeight="1">
      <c r="A98" s="73">
        <v>94</v>
      </c>
      <c r="B98" s="5" t="s">
        <v>245</v>
      </c>
      <c r="C98" s="11">
        <v>0.4</v>
      </c>
      <c r="D98" s="72">
        <v>160</v>
      </c>
      <c r="E98" s="72">
        <v>160</v>
      </c>
      <c r="F98" s="54">
        <f t="shared" si="1"/>
        <v>0</v>
      </c>
      <c r="G98" s="17"/>
    </row>
    <row r="99" spans="1:7" ht="21.75" customHeight="1">
      <c r="A99" s="73">
        <v>95</v>
      </c>
      <c r="B99" s="5" t="s">
        <v>246</v>
      </c>
      <c r="C99" s="11">
        <v>0.4</v>
      </c>
      <c r="D99" s="72">
        <v>250</v>
      </c>
      <c r="E99" s="72">
        <v>250</v>
      </c>
      <c r="F99" s="54">
        <f t="shared" si="1"/>
        <v>0</v>
      </c>
      <c r="G99" s="17"/>
    </row>
    <row r="100" spans="1:7" ht="21.75" customHeight="1">
      <c r="A100" s="73">
        <v>96</v>
      </c>
      <c r="B100" s="5" t="s">
        <v>218</v>
      </c>
      <c r="C100" s="11">
        <v>0.4</v>
      </c>
      <c r="D100" s="72">
        <v>500</v>
      </c>
      <c r="E100" s="72">
        <v>500</v>
      </c>
      <c r="F100" s="54">
        <f t="shared" si="1"/>
        <v>0</v>
      </c>
      <c r="G100" s="17"/>
    </row>
    <row r="101" spans="1:7" ht="21.75" customHeight="1">
      <c r="A101" s="73">
        <v>97</v>
      </c>
      <c r="B101" s="5" t="s">
        <v>254</v>
      </c>
      <c r="C101" s="11">
        <v>0.4</v>
      </c>
      <c r="D101" s="72">
        <v>160</v>
      </c>
      <c r="E101" s="72">
        <v>160</v>
      </c>
      <c r="F101" s="54">
        <f t="shared" si="1"/>
        <v>0</v>
      </c>
      <c r="G101" s="17"/>
    </row>
    <row r="102" spans="1:7" ht="21.75" customHeight="1">
      <c r="A102" s="73">
        <v>98</v>
      </c>
      <c r="B102" s="5" t="s">
        <v>278</v>
      </c>
      <c r="C102" s="11">
        <v>0.4</v>
      </c>
      <c r="D102" s="72">
        <v>250</v>
      </c>
      <c r="E102" s="72">
        <v>250</v>
      </c>
      <c r="F102" s="54">
        <f t="shared" si="1"/>
        <v>0</v>
      </c>
      <c r="G102" s="17"/>
    </row>
    <row r="103" spans="1:7" ht="21.75" customHeight="1">
      <c r="A103" s="73">
        <v>99</v>
      </c>
      <c r="B103" s="5" t="s">
        <v>279</v>
      </c>
      <c r="C103" s="11">
        <v>0.4</v>
      </c>
      <c r="D103" s="72">
        <v>250</v>
      </c>
      <c r="E103" s="72">
        <v>250</v>
      </c>
      <c r="F103" s="54">
        <f t="shared" si="1"/>
        <v>0</v>
      </c>
      <c r="G103" s="17"/>
    </row>
    <row r="104" spans="1:7" ht="21.75" customHeight="1">
      <c r="A104" s="73">
        <v>100</v>
      </c>
      <c r="B104" s="5" t="s">
        <v>280</v>
      </c>
      <c r="C104" s="11">
        <v>0.4</v>
      </c>
      <c r="D104" s="72">
        <v>250</v>
      </c>
      <c r="E104" s="72">
        <v>250</v>
      </c>
      <c r="F104" s="54">
        <f t="shared" si="1"/>
        <v>0</v>
      </c>
      <c r="G104" s="17"/>
    </row>
    <row r="105" spans="1:7" ht="21.75" customHeight="1">
      <c r="A105" s="73">
        <v>101</v>
      </c>
      <c r="B105" s="5" t="s">
        <v>255</v>
      </c>
      <c r="C105" s="11">
        <v>0.4</v>
      </c>
      <c r="D105" s="72">
        <v>250</v>
      </c>
      <c r="E105" s="72">
        <v>250</v>
      </c>
      <c r="F105" s="54">
        <f t="shared" si="1"/>
        <v>0</v>
      </c>
      <c r="G105" s="17"/>
    </row>
    <row r="106" spans="1:7" ht="21.75" customHeight="1">
      <c r="A106" s="73">
        <v>102</v>
      </c>
      <c r="B106" s="5" t="s">
        <v>236</v>
      </c>
      <c r="C106" s="11">
        <v>0.4</v>
      </c>
      <c r="D106" s="72">
        <v>250</v>
      </c>
      <c r="E106" s="72">
        <v>250</v>
      </c>
      <c r="F106" s="54">
        <f t="shared" si="1"/>
        <v>0</v>
      </c>
      <c r="G106" s="17"/>
    </row>
    <row r="107" spans="1:6" ht="21.75" customHeight="1">
      <c r="A107" s="73">
        <v>103</v>
      </c>
      <c r="B107" s="11" t="s">
        <v>283</v>
      </c>
      <c r="C107" s="11">
        <v>0.4</v>
      </c>
      <c r="D107" s="11">
        <v>100</v>
      </c>
      <c r="E107" s="11">
        <v>100</v>
      </c>
      <c r="F107" s="54">
        <f t="shared" si="1"/>
        <v>0</v>
      </c>
    </row>
    <row r="108" spans="1:6" ht="21.75" customHeight="1">
      <c r="A108" s="73">
        <v>104</v>
      </c>
      <c r="B108" s="11" t="s">
        <v>294</v>
      </c>
      <c r="C108" s="11">
        <v>0.4</v>
      </c>
      <c r="D108" s="66">
        <v>100</v>
      </c>
      <c r="E108" s="11">
        <v>100</v>
      </c>
      <c r="F108" s="54">
        <f t="shared" si="1"/>
        <v>0</v>
      </c>
    </row>
    <row r="109" spans="1:6" ht="21.75" customHeight="1">
      <c r="A109" s="73">
        <v>105</v>
      </c>
      <c r="B109" s="11" t="s">
        <v>295</v>
      </c>
      <c r="C109" s="11">
        <v>0.4</v>
      </c>
      <c r="D109" s="66">
        <v>250</v>
      </c>
      <c r="E109" s="11">
        <v>250</v>
      </c>
      <c r="F109" s="54">
        <f t="shared" si="1"/>
        <v>0</v>
      </c>
    </row>
    <row r="110" spans="1:6" ht="21.75" customHeight="1">
      <c r="A110" s="73">
        <v>106</v>
      </c>
      <c r="B110" s="11" t="s">
        <v>296</v>
      </c>
      <c r="C110" s="11">
        <v>0.4</v>
      </c>
      <c r="D110" s="66">
        <v>250</v>
      </c>
      <c r="E110" s="11">
        <v>250</v>
      </c>
      <c r="F110" s="54">
        <f t="shared" si="1"/>
        <v>0</v>
      </c>
    </row>
    <row r="111" spans="1:6" ht="21.75" customHeight="1">
      <c r="A111" s="73">
        <v>107</v>
      </c>
      <c r="B111" s="11" t="s">
        <v>290</v>
      </c>
      <c r="C111" s="11">
        <v>0.4</v>
      </c>
      <c r="D111" s="11">
        <v>160</v>
      </c>
      <c r="E111" s="74">
        <v>29</v>
      </c>
      <c r="F111" s="54">
        <f t="shared" si="1"/>
        <v>131</v>
      </c>
    </row>
    <row r="112" ht="15">
      <c r="B112" s="75"/>
    </row>
  </sheetData>
  <sheetProtection/>
  <mergeCells count="4">
    <mergeCell ref="A1:F1"/>
    <mergeCell ref="A2:F2"/>
    <mergeCell ref="A40:A41"/>
    <mergeCell ref="B40:B4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52">
      <selection activeCell="B44" sqref="B44"/>
    </sheetView>
  </sheetViews>
  <sheetFormatPr defaultColWidth="9.140625" defaultRowHeight="15"/>
  <cols>
    <col min="1" max="1" width="4.57421875" style="60" customWidth="1"/>
    <col min="2" max="2" width="23.00390625" style="60" customWidth="1"/>
    <col min="3" max="3" width="9.8515625" style="60" customWidth="1"/>
    <col min="4" max="4" width="17.00390625" style="60" customWidth="1"/>
    <col min="5" max="5" width="19.28125" style="60" customWidth="1"/>
    <col min="6" max="6" width="18.8515625" style="65" customWidth="1"/>
    <col min="7" max="7" width="8.8515625" style="60" customWidth="1"/>
    <col min="8" max="16384" width="9.140625" style="60" customWidth="1"/>
  </cols>
  <sheetData>
    <row r="1" spans="1:6" ht="52.5" customHeight="1">
      <c r="A1" s="109" t="s">
        <v>14</v>
      </c>
      <c r="B1" s="109"/>
      <c r="C1" s="109"/>
      <c r="D1" s="109"/>
      <c r="E1" s="109"/>
      <c r="F1" s="109"/>
    </row>
    <row r="2" spans="1:6" ht="27" customHeight="1">
      <c r="A2" s="110" t="s">
        <v>291</v>
      </c>
      <c r="B2" s="111"/>
      <c r="C2" s="111"/>
      <c r="D2" s="111"/>
      <c r="E2" s="111"/>
      <c r="F2" s="112"/>
    </row>
    <row r="3" spans="1:6" ht="57.75" customHeight="1">
      <c r="A3" s="9" t="s">
        <v>0</v>
      </c>
      <c r="B3" s="9" t="s">
        <v>1</v>
      </c>
      <c r="C3" s="9" t="s">
        <v>2</v>
      </c>
      <c r="D3" s="9" t="s">
        <v>16</v>
      </c>
      <c r="E3" s="9" t="s">
        <v>3</v>
      </c>
      <c r="F3" s="15" t="s">
        <v>242</v>
      </c>
    </row>
    <row r="4" spans="1:7" s="64" customFormat="1" ht="28.5" customHeight="1">
      <c r="A4" s="61">
        <v>1</v>
      </c>
      <c r="B4" s="23" t="s">
        <v>4</v>
      </c>
      <c r="C4" s="61">
        <v>0.4</v>
      </c>
      <c r="D4" s="45">
        <v>800</v>
      </c>
      <c r="E4" s="59">
        <v>686</v>
      </c>
      <c r="F4" s="58">
        <f aca="true" t="shared" si="0" ref="F4:F71">D4-E4</f>
        <v>114</v>
      </c>
      <c r="G4" s="63"/>
    </row>
    <row r="5" spans="1:7" s="64" customFormat="1" ht="28.5" customHeight="1">
      <c r="A5" s="1">
        <v>2</v>
      </c>
      <c r="B5" s="6" t="s">
        <v>181</v>
      </c>
      <c r="C5" s="1">
        <v>0.4</v>
      </c>
      <c r="D5" s="19">
        <v>410</v>
      </c>
      <c r="E5" s="19">
        <v>150</v>
      </c>
      <c r="F5" s="57">
        <f t="shared" si="0"/>
        <v>260</v>
      </c>
      <c r="G5" s="63"/>
    </row>
    <row r="6" spans="1:7" s="64" customFormat="1" ht="28.5" customHeight="1">
      <c r="A6" s="61">
        <v>3</v>
      </c>
      <c r="B6" s="6" t="s">
        <v>258</v>
      </c>
      <c r="C6" s="1">
        <v>0.4</v>
      </c>
      <c r="D6" s="19">
        <v>630</v>
      </c>
      <c r="E6" s="19">
        <v>630</v>
      </c>
      <c r="F6" s="57">
        <f t="shared" si="0"/>
        <v>0</v>
      </c>
      <c r="G6" s="63"/>
    </row>
    <row r="7" spans="1:7" s="64" customFormat="1" ht="28.5" customHeight="1">
      <c r="A7" s="1">
        <v>4</v>
      </c>
      <c r="B7" s="6" t="s">
        <v>5</v>
      </c>
      <c r="C7" s="1">
        <v>0.4</v>
      </c>
      <c r="D7" s="19">
        <v>1260</v>
      </c>
      <c r="E7" s="19">
        <v>899</v>
      </c>
      <c r="F7" s="57">
        <f t="shared" si="0"/>
        <v>361</v>
      </c>
      <c r="G7" s="63"/>
    </row>
    <row r="8" spans="1:7" s="64" customFormat="1" ht="28.5" customHeight="1">
      <c r="A8" s="61">
        <v>5</v>
      </c>
      <c r="B8" s="6" t="s">
        <v>182</v>
      </c>
      <c r="C8" s="1">
        <v>0.4</v>
      </c>
      <c r="D8" s="19">
        <v>1260</v>
      </c>
      <c r="E8" s="19">
        <v>750</v>
      </c>
      <c r="F8" s="57">
        <f t="shared" si="0"/>
        <v>510</v>
      </c>
      <c r="G8" s="63"/>
    </row>
    <row r="9" spans="1:7" ht="28.5" customHeight="1">
      <c r="A9" s="1">
        <v>6</v>
      </c>
      <c r="B9" s="6" t="s">
        <v>183</v>
      </c>
      <c r="C9" s="1">
        <v>0.4</v>
      </c>
      <c r="D9" s="19">
        <v>1260</v>
      </c>
      <c r="E9" s="56">
        <v>770</v>
      </c>
      <c r="F9" s="57">
        <f t="shared" si="0"/>
        <v>490</v>
      </c>
      <c r="G9" s="65"/>
    </row>
    <row r="10" spans="1:7" ht="28.5" customHeight="1">
      <c r="A10" s="61">
        <v>7</v>
      </c>
      <c r="B10" s="6" t="s">
        <v>259</v>
      </c>
      <c r="C10" s="1">
        <v>0.4</v>
      </c>
      <c r="D10" s="19">
        <v>400</v>
      </c>
      <c r="E10" s="19">
        <v>395</v>
      </c>
      <c r="F10" s="57">
        <f t="shared" si="0"/>
        <v>5</v>
      </c>
      <c r="G10" s="65"/>
    </row>
    <row r="11" spans="1:7" ht="28.5" customHeight="1">
      <c r="A11" s="1">
        <v>8</v>
      </c>
      <c r="B11" s="6" t="s">
        <v>184</v>
      </c>
      <c r="C11" s="1">
        <v>0.4</v>
      </c>
      <c r="D11" s="19">
        <v>800</v>
      </c>
      <c r="E11" s="19">
        <v>400</v>
      </c>
      <c r="F11" s="57">
        <f t="shared" si="0"/>
        <v>400</v>
      </c>
      <c r="G11" s="65"/>
    </row>
    <row r="12" spans="1:7" ht="28.5" customHeight="1">
      <c r="A12" s="61">
        <v>9</v>
      </c>
      <c r="B12" s="6" t="s">
        <v>260</v>
      </c>
      <c r="C12" s="1">
        <v>0.4</v>
      </c>
      <c r="D12" s="19">
        <f>2*630</f>
        <v>1260</v>
      </c>
      <c r="E12" s="19">
        <v>1260</v>
      </c>
      <c r="F12" s="57">
        <f t="shared" si="0"/>
        <v>0</v>
      </c>
      <c r="G12" s="65"/>
    </row>
    <row r="13" spans="1:7" ht="28.5" customHeight="1">
      <c r="A13" s="1">
        <v>10</v>
      </c>
      <c r="B13" s="6" t="s">
        <v>292</v>
      </c>
      <c r="C13" s="1">
        <v>0.4</v>
      </c>
      <c r="D13" s="19">
        <v>1260</v>
      </c>
      <c r="E13" s="19">
        <v>1200</v>
      </c>
      <c r="F13" s="57">
        <f t="shared" si="0"/>
        <v>60</v>
      </c>
      <c r="G13" s="65"/>
    </row>
    <row r="14" spans="1:7" ht="28.5" customHeight="1">
      <c r="A14" s="61">
        <v>11</v>
      </c>
      <c r="B14" s="6" t="s">
        <v>6</v>
      </c>
      <c r="C14" s="1">
        <v>0.4</v>
      </c>
      <c r="D14" s="19">
        <v>500</v>
      </c>
      <c r="E14" s="19">
        <v>363.7</v>
      </c>
      <c r="F14" s="57">
        <f t="shared" si="0"/>
        <v>136.3</v>
      </c>
      <c r="G14" s="65"/>
    </row>
    <row r="15" spans="1:7" ht="28.5" customHeight="1">
      <c r="A15" s="1">
        <v>12</v>
      </c>
      <c r="B15" s="6" t="s">
        <v>261</v>
      </c>
      <c r="C15" s="1">
        <v>0.4</v>
      </c>
      <c r="D15" s="19">
        <f>2*630</f>
        <v>1260</v>
      </c>
      <c r="E15" s="19">
        <v>1260</v>
      </c>
      <c r="F15" s="57">
        <f t="shared" si="0"/>
        <v>0</v>
      </c>
      <c r="G15" s="65"/>
    </row>
    <row r="16" spans="1:7" ht="28.5" customHeight="1">
      <c r="A16" s="61">
        <v>13</v>
      </c>
      <c r="B16" s="6" t="s">
        <v>185</v>
      </c>
      <c r="C16" s="1">
        <v>0.4</v>
      </c>
      <c r="D16" s="19">
        <v>1260</v>
      </c>
      <c r="E16" s="19">
        <v>576</v>
      </c>
      <c r="F16" s="57">
        <f t="shared" si="0"/>
        <v>684</v>
      </c>
      <c r="G16" s="65"/>
    </row>
    <row r="17" spans="1:7" ht="28.5" customHeight="1">
      <c r="A17" s="1">
        <v>14</v>
      </c>
      <c r="B17" s="6" t="s">
        <v>262</v>
      </c>
      <c r="C17" s="1">
        <v>0.4</v>
      </c>
      <c r="D17" s="19">
        <v>250</v>
      </c>
      <c r="E17" s="19">
        <v>30</v>
      </c>
      <c r="F17" s="57">
        <f t="shared" si="0"/>
        <v>220</v>
      </c>
      <c r="G17" s="65"/>
    </row>
    <row r="18" spans="1:7" ht="28.5" customHeight="1">
      <c r="A18" s="61">
        <v>15</v>
      </c>
      <c r="B18" s="6" t="s">
        <v>186</v>
      </c>
      <c r="C18" s="1">
        <v>0.4</v>
      </c>
      <c r="D18" s="19">
        <f>400+1000</f>
        <v>1400</v>
      </c>
      <c r="E18" s="19">
        <v>840</v>
      </c>
      <c r="F18" s="57">
        <f t="shared" si="0"/>
        <v>560</v>
      </c>
      <c r="G18" s="65"/>
    </row>
    <row r="19" spans="1:7" ht="28.5" customHeight="1">
      <c r="A19" s="1">
        <v>16</v>
      </c>
      <c r="B19" s="6" t="s">
        <v>263</v>
      </c>
      <c r="C19" s="1">
        <v>0.4</v>
      </c>
      <c r="D19" s="19">
        <f>2*160</f>
        <v>320</v>
      </c>
      <c r="E19" s="19">
        <v>320</v>
      </c>
      <c r="F19" s="57">
        <f t="shared" si="0"/>
        <v>0</v>
      </c>
      <c r="G19" s="65"/>
    </row>
    <row r="20" spans="1:7" ht="28.5" customHeight="1">
      <c r="A20" s="61">
        <v>17</v>
      </c>
      <c r="B20" s="6" t="s">
        <v>187</v>
      </c>
      <c r="C20" s="1">
        <v>0.4</v>
      </c>
      <c r="D20" s="19">
        <v>2000</v>
      </c>
      <c r="E20" s="19">
        <v>1910</v>
      </c>
      <c r="F20" s="57">
        <f t="shared" si="0"/>
        <v>90</v>
      </c>
      <c r="G20" s="65"/>
    </row>
    <row r="21" spans="1:7" ht="28.5" customHeight="1">
      <c r="A21" s="1">
        <v>18</v>
      </c>
      <c r="B21" s="6" t="s">
        <v>188</v>
      </c>
      <c r="C21" s="1">
        <v>0.4</v>
      </c>
      <c r="D21" s="19">
        <v>160</v>
      </c>
      <c r="E21" s="19">
        <v>160</v>
      </c>
      <c r="F21" s="57">
        <f t="shared" si="0"/>
        <v>0</v>
      </c>
      <c r="G21" s="65"/>
    </row>
    <row r="22" spans="1:7" ht="28.5" customHeight="1">
      <c r="A22" s="61">
        <v>19</v>
      </c>
      <c r="B22" s="6" t="s">
        <v>264</v>
      </c>
      <c r="C22" s="1">
        <v>0.4</v>
      </c>
      <c r="D22" s="19">
        <v>400</v>
      </c>
      <c r="E22" s="19">
        <v>400</v>
      </c>
      <c r="F22" s="57">
        <f t="shared" si="0"/>
        <v>0</v>
      </c>
      <c r="G22" s="65"/>
    </row>
    <row r="23" spans="1:7" ht="28.5" customHeight="1">
      <c r="A23" s="1">
        <v>20</v>
      </c>
      <c r="B23" s="6" t="s">
        <v>189</v>
      </c>
      <c r="C23" s="1">
        <v>0.4</v>
      </c>
      <c r="D23" s="19">
        <v>500</v>
      </c>
      <c r="E23" s="19">
        <v>500</v>
      </c>
      <c r="F23" s="57">
        <f t="shared" si="0"/>
        <v>0</v>
      </c>
      <c r="G23" s="65"/>
    </row>
    <row r="24" spans="1:7" ht="28.5" customHeight="1">
      <c r="A24" s="61">
        <v>21</v>
      </c>
      <c r="B24" s="6" t="s">
        <v>265</v>
      </c>
      <c r="C24" s="1">
        <v>0.4</v>
      </c>
      <c r="D24" s="19">
        <f>2*630</f>
        <v>1260</v>
      </c>
      <c r="E24" s="19">
        <v>1260</v>
      </c>
      <c r="F24" s="57">
        <f t="shared" si="0"/>
        <v>0</v>
      </c>
      <c r="G24" s="65"/>
    </row>
    <row r="25" spans="1:7" ht="28.5" customHeight="1">
      <c r="A25" s="1">
        <v>22</v>
      </c>
      <c r="B25" s="6" t="s">
        <v>190</v>
      </c>
      <c r="C25" s="1">
        <v>0.4</v>
      </c>
      <c r="D25" s="19">
        <v>100</v>
      </c>
      <c r="E25" s="19">
        <v>90</v>
      </c>
      <c r="F25" s="57">
        <f t="shared" si="0"/>
        <v>10</v>
      </c>
      <c r="G25" s="65"/>
    </row>
    <row r="26" spans="1:7" ht="28.5" customHeight="1">
      <c r="A26" s="61">
        <v>23</v>
      </c>
      <c r="B26" s="6" t="s">
        <v>266</v>
      </c>
      <c r="C26" s="1">
        <v>0.4</v>
      </c>
      <c r="D26" s="19">
        <f>2*630</f>
        <v>1260</v>
      </c>
      <c r="E26" s="19">
        <v>1260</v>
      </c>
      <c r="F26" s="57">
        <f t="shared" si="0"/>
        <v>0</v>
      </c>
      <c r="G26" s="65"/>
    </row>
    <row r="27" spans="1:7" ht="28.5" customHeight="1">
      <c r="A27" s="1">
        <v>24</v>
      </c>
      <c r="B27" s="6" t="s">
        <v>191</v>
      </c>
      <c r="C27" s="1">
        <v>0.4</v>
      </c>
      <c r="D27" s="19">
        <v>160</v>
      </c>
      <c r="E27" s="19">
        <v>147.2</v>
      </c>
      <c r="F27" s="57">
        <f t="shared" si="0"/>
        <v>12.800000000000011</v>
      </c>
      <c r="G27" s="65"/>
    </row>
    <row r="28" spans="1:7" ht="28.5" customHeight="1">
      <c r="A28" s="61">
        <v>25</v>
      </c>
      <c r="B28" s="6" t="s">
        <v>192</v>
      </c>
      <c r="C28" s="1">
        <v>0.4</v>
      </c>
      <c r="D28" s="19">
        <v>1260</v>
      </c>
      <c r="E28" s="19">
        <v>205.8</v>
      </c>
      <c r="F28" s="57">
        <f t="shared" si="0"/>
        <v>1054.2</v>
      </c>
      <c r="G28" s="65"/>
    </row>
    <row r="29" spans="1:7" s="64" customFormat="1" ht="28.5" customHeight="1">
      <c r="A29" s="1">
        <v>26</v>
      </c>
      <c r="B29" s="6" t="s">
        <v>193</v>
      </c>
      <c r="C29" s="1">
        <v>0.4</v>
      </c>
      <c r="D29" s="19">
        <v>160</v>
      </c>
      <c r="E29" s="19">
        <v>0</v>
      </c>
      <c r="F29" s="57">
        <f t="shared" si="0"/>
        <v>160</v>
      </c>
      <c r="G29" s="63"/>
    </row>
    <row r="30" spans="1:7" s="64" customFormat="1" ht="28.5" customHeight="1">
      <c r="A30" s="61">
        <v>27</v>
      </c>
      <c r="B30" s="6" t="s">
        <v>267</v>
      </c>
      <c r="C30" s="1">
        <v>0.4</v>
      </c>
      <c r="D30" s="19">
        <v>400</v>
      </c>
      <c r="E30" s="19">
        <v>400</v>
      </c>
      <c r="F30" s="57">
        <f t="shared" si="0"/>
        <v>0</v>
      </c>
      <c r="G30" s="63"/>
    </row>
    <row r="31" spans="1:7" s="64" customFormat="1" ht="28.5" customHeight="1">
      <c r="A31" s="1">
        <v>28</v>
      </c>
      <c r="B31" s="6" t="s">
        <v>285</v>
      </c>
      <c r="C31" s="1">
        <v>0.4</v>
      </c>
      <c r="D31" s="19">
        <v>2000</v>
      </c>
      <c r="E31" s="19">
        <v>150</v>
      </c>
      <c r="F31" s="57">
        <f t="shared" si="0"/>
        <v>1850</v>
      </c>
      <c r="G31" s="63"/>
    </row>
    <row r="32" spans="1:7" s="64" customFormat="1" ht="28.5" customHeight="1">
      <c r="A32" s="61">
        <v>29</v>
      </c>
      <c r="B32" s="6" t="s">
        <v>194</v>
      </c>
      <c r="C32" s="1">
        <v>0.4</v>
      </c>
      <c r="D32" s="19">
        <v>400</v>
      </c>
      <c r="E32" s="19">
        <v>400</v>
      </c>
      <c r="F32" s="57">
        <f>D32-E32</f>
        <v>0</v>
      </c>
      <c r="G32" s="63"/>
    </row>
    <row r="33" spans="1:7" s="64" customFormat="1" ht="28.5" customHeight="1">
      <c r="A33" s="1">
        <v>30</v>
      </c>
      <c r="B33" s="6" t="s">
        <v>286</v>
      </c>
      <c r="C33" s="1">
        <v>0.4</v>
      </c>
      <c r="D33" s="19">
        <v>1000</v>
      </c>
      <c r="E33" s="19">
        <v>177</v>
      </c>
      <c r="F33" s="57">
        <f>D33-E33</f>
        <v>823</v>
      </c>
      <c r="G33" s="63"/>
    </row>
    <row r="34" spans="1:7" s="64" customFormat="1" ht="28.5" customHeight="1">
      <c r="A34" s="61">
        <v>31</v>
      </c>
      <c r="B34" s="6" t="s">
        <v>268</v>
      </c>
      <c r="C34" s="1">
        <v>0.4</v>
      </c>
      <c r="D34" s="19">
        <v>160</v>
      </c>
      <c r="E34" s="19">
        <v>160</v>
      </c>
      <c r="F34" s="57">
        <f>D34-E34</f>
        <v>0</v>
      </c>
      <c r="G34" s="63"/>
    </row>
    <row r="35" spans="1:7" s="64" customFormat="1" ht="28.5" customHeight="1">
      <c r="A35" s="1">
        <v>32</v>
      </c>
      <c r="B35" s="6" t="s">
        <v>7</v>
      </c>
      <c r="C35" s="1">
        <v>0.4</v>
      </c>
      <c r="D35" s="19">
        <f>400+160</f>
        <v>560</v>
      </c>
      <c r="E35" s="19">
        <v>560</v>
      </c>
      <c r="F35" s="57">
        <f t="shared" si="0"/>
        <v>0</v>
      </c>
      <c r="G35" s="63"/>
    </row>
    <row r="36" spans="1:7" ht="28.5" customHeight="1">
      <c r="A36" s="61">
        <v>33</v>
      </c>
      <c r="B36" s="5" t="s">
        <v>195</v>
      </c>
      <c r="C36" s="66">
        <v>0.4</v>
      </c>
      <c r="D36" s="56">
        <f>2*630</f>
        <v>1260</v>
      </c>
      <c r="E36" s="56">
        <v>1174</v>
      </c>
      <c r="F36" s="54">
        <f>D36-E36</f>
        <v>86</v>
      </c>
      <c r="G36" s="65"/>
    </row>
    <row r="37" spans="1:7" ht="28.5" customHeight="1">
      <c r="A37" s="1">
        <v>34</v>
      </c>
      <c r="B37" s="5" t="s">
        <v>196</v>
      </c>
      <c r="C37" s="66">
        <v>0.4</v>
      </c>
      <c r="D37" s="56">
        <v>630</v>
      </c>
      <c r="E37" s="56">
        <v>600</v>
      </c>
      <c r="F37" s="54">
        <f t="shared" si="0"/>
        <v>30</v>
      </c>
      <c r="G37" s="65"/>
    </row>
    <row r="38" spans="1:7" ht="28.5" customHeight="1">
      <c r="A38" s="61">
        <v>35</v>
      </c>
      <c r="B38" s="5" t="s">
        <v>297</v>
      </c>
      <c r="C38" s="66">
        <v>0.4</v>
      </c>
      <c r="D38" s="56">
        <v>630</v>
      </c>
      <c r="E38" s="56">
        <v>630</v>
      </c>
      <c r="F38" s="54">
        <f>D38-E38</f>
        <v>0</v>
      </c>
      <c r="G38" s="65"/>
    </row>
    <row r="39" spans="1:7" ht="28.5" customHeight="1">
      <c r="A39" s="1">
        <v>36</v>
      </c>
      <c r="B39" s="55" t="s">
        <v>274</v>
      </c>
      <c r="C39" s="66">
        <v>0.4</v>
      </c>
      <c r="D39" s="56">
        <f>250+400</f>
        <v>650</v>
      </c>
      <c r="E39" s="56">
        <v>210</v>
      </c>
      <c r="F39" s="54">
        <f t="shared" si="0"/>
        <v>440</v>
      </c>
      <c r="G39" s="65"/>
    </row>
    <row r="40" spans="1:7" ht="28.5" customHeight="1">
      <c r="A40" s="61">
        <v>37</v>
      </c>
      <c r="B40" s="55" t="s">
        <v>230</v>
      </c>
      <c r="C40" s="66">
        <v>0.4</v>
      </c>
      <c r="D40" s="56">
        <v>800</v>
      </c>
      <c r="E40" s="56">
        <v>650</v>
      </c>
      <c r="F40" s="54">
        <f t="shared" si="0"/>
        <v>150</v>
      </c>
      <c r="G40" s="65"/>
    </row>
    <row r="41" spans="1:7" ht="28.5" customHeight="1">
      <c r="A41" s="121">
        <v>38</v>
      </c>
      <c r="B41" s="119" t="s">
        <v>197</v>
      </c>
      <c r="C41" s="66">
        <v>0.4</v>
      </c>
      <c r="D41" s="56">
        <v>1250</v>
      </c>
      <c r="E41" s="56">
        <v>1250</v>
      </c>
      <c r="F41" s="54">
        <f t="shared" si="0"/>
        <v>0</v>
      </c>
      <c r="G41" s="65"/>
    </row>
    <row r="42" spans="1:7" ht="28.5" customHeight="1">
      <c r="A42" s="122"/>
      <c r="B42" s="120"/>
      <c r="C42" s="66">
        <v>0.4</v>
      </c>
      <c r="D42" s="56">
        <v>1250</v>
      </c>
      <c r="E42" s="56">
        <v>1250</v>
      </c>
      <c r="F42" s="54">
        <f t="shared" si="0"/>
        <v>0</v>
      </c>
      <c r="G42" s="65"/>
    </row>
    <row r="43" spans="1:7" ht="28.5" customHeight="1">
      <c r="A43" s="62">
        <v>39</v>
      </c>
      <c r="B43" s="53" t="s">
        <v>275</v>
      </c>
      <c r="C43" s="66">
        <v>0.4</v>
      </c>
      <c r="D43" s="56">
        <v>100</v>
      </c>
      <c r="E43" s="56">
        <v>100</v>
      </c>
      <c r="F43" s="54">
        <f t="shared" si="0"/>
        <v>0</v>
      </c>
      <c r="G43" s="65"/>
    </row>
    <row r="44" spans="1:7" ht="28.5" customHeight="1">
      <c r="A44" s="62">
        <v>40</v>
      </c>
      <c r="B44" s="53" t="s">
        <v>293</v>
      </c>
      <c r="C44" s="66">
        <v>0.4</v>
      </c>
      <c r="D44" s="56">
        <f>400+630</f>
        <v>1030</v>
      </c>
      <c r="E44" s="56">
        <v>1000</v>
      </c>
      <c r="F44" s="54">
        <f t="shared" si="0"/>
        <v>30</v>
      </c>
      <c r="G44" s="65"/>
    </row>
    <row r="45" spans="1:7" ht="28.5" customHeight="1">
      <c r="A45" s="62">
        <v>41</v>
      </c>
      <c r="B45" s="53" t="s">
        <v>269</v>
      </c>
      <c r="C45" s="66">
        <v>0.4</v>
      </c>
      <c r="D45" s="56">
        <f>160+250</f>
        <v>410</v>
      </c>
      <c r="E45" s="56">
        <v>410</v>
      </c>
      <c r="F45" s="54">
        <f t="shared" si="0"/>
        <v>0</v>
      </c>
      <c r="G45" s="65"/>
    </row>
    <row r="46" spans="1:7" ht="28.5" customHeight="1">
      <c r="A46" s="62">
        <v>42</v>
      </c>
      <c r="B46" s="5" t="s">
        <v>8</v>
      </c>
      <c r="C46" s="66">
        <v>0.4</v>
      </c>
      <c r="D46" s="56">
        <v>250</v>
      </c>
      <c r="E46" s="56">
        <v>229</v>
      </c>
      <c r="F46" s="54">
        <f t="shared" si="0"/>
        <v>21</v>
      </c>
      <c r="G46" s="65"/>
    </row>
    <row r="47" spans="1:7" ht="28.5" customHeight="1">
      <c r="A47" s="62">
        <v>43</v>
      </c>
      <c r="B47" s="5" t="s">
        <v>228</v>
      </c>
      <c r="C47" s="66">
        <v>0.4</v>
      </c>
      <c r="D47" s="56">
        <v>1260</v>
      </c>
      <c r="E47" s="56">
        <v>423</v>
      </c>
      <c r="F47" s="54">
        <f t="shared" si="0"/>
        <v>837</v>
      </c>
      <c r="G47" s="65"/>
    </row>
    <row r="48" spans="1:7" ht="28.5" customHeight="1">
      <c r="A48" s="62">
        <v>44</v>
      </c>
      <c r="B48" s="5" t="s">
        <v>9</v>
      </c>
      <c r="C48" s="66">
        <v>0.4</v>
      </c>
      <c r="D48" s="56">
        <v>500</v>
      </c>
      <c r="E48" s="56">
        <v>430</v>
      </c>
      <c r="F48" s="54">
        <f t="shared" si="0"/>
        <v>70</v>
      </c>
      <c r="G48" s="65"/>
    </row>
    <row r="49" spans="1:7" ht="28.5" customHeight="1">
      <c r="A49" s="62">
        <v>45</v>
      </c>
      <c r="B49" s="5" t="s">
        <v>238</v>
      </c>
      <c r="C49" s="66">
        <v>0.4</v>
      </c>
      <c r="D49" s="56">
        <v>500</v>
      </c>
      <c r="E49" s="56">
        <v>500</v>
      </c>
      <c r="F49" s="54">
        <f t="shared" si="0"/>
        <v>0</v>
      </c>
      <c r="G49" s="65"/>
    </row>
    <row r="50" spans="1:7" ht="28.5" customHeight="1">
      <c r="A50" s="62">
        <v>46</v>
      </c>
      <c r="B50" s="5" t="s">
        <v>227</v>
      </c>
      <c r="C50" s="66">
        <v>0.4</v>
      </c>
      <c r="D50" s="56">
        <v>250</v>
      </c>
      <c r="E50" s="56">
        <v>250</v>
      </c>
      <c r="F50" s="54">
        <f t="shared" si="0"/>
        <v>0</v>
      </c>
      <c r="G50" s="65"/>
    </row>
    <row r="51" spans="1:7" ht="28.5" customHeight="1">
      <c r="A51" s="62">
        <v>47</v>
      </c>
      <c r="B51" s="5" t="s">
        <v>201</v>
      </c>
      <c r="C51" s="66">
        <v>0.4</v>
      </c>
      <c r="D51" s="56">
        <v>1260</v>
      </c>
      <c r="E51" s="56">
        <v>400</v>
      </c>
      <c r="F51" s="54">
        <f t="shared" si="0"/>
        <v>860</v>
      </c>
      <c r="G51" s="65"/>
    </row>
    <row r="52" spans="1:7" ht="28.5" customHeight="1">
      <c r="A52" s="62">
        <v>48</v>
      </c>
      <c r="B52" s="5" t="s">
        <v>252</v>
      </c>
      <c r="C52" s="66">
        <v>0.4</v>
      </c>
      <c r="D52" s="56">
        <v>800</v>
      </c>
      <c r="E52" s="56">
        <v>455</v>
      </c>
      <c r="F52" s="54">
        <f t="shared" si="0"/>
        <v>345</v>
      </c>
      <c r="G52" s="65"/>
    </row>
    <row r="53" spans="1:7" ht="28.5" customHeight="1">
      <c r="A53" s="62">
        <v>49</v>
      </c>
      <c r="B53" s="53" t="s">
        <v>276</v>
      </c>
      <c r="C53" s="66">
        <v>0.4</v>
      </c>
      <c r="D53" s="56">
        <v>250</v>
      </c>
      <c r="E53" s="56">
        <v>250</v>
      </c>
      <c r="F53" s="54">
        <f>D53-E53</f>
        <v>0</v>
      </c>
      <c r="G53" s="65"/>
    </row>
    <row r="54" spans="1:7" ht="28.5" customHeight="1">
      <c r="A54" s="62">
        <v>50</v>
      </c>
      <c r="B54" s="55" t="s">
        <v>270</v>
      </c>
      <c r="C54" s="66">
        <v>0.4</v>
      </c>
      <c r="D54" s="56">
        <v>160</v>
      </c>
      <c r="E54" s="56">
        <v>160</v>
      </c>
      <c r="F54" s="54">
        <f t="shared" si="0"/>
        <v>0</v>
      </c>
      <c r="G54" s="65"/>
    </row>
    <row r="55" spans="1:7" ht="28.5" customHeight="1">
      <c r="A55" s="62">
        <v>51</v>
      </c>
      <c r="B55" s="55" t="s">
        <v>249</v>
      </c>
      <c r="C55" s="66">
        <v>0.4</v>
      </c>
      <c r="D55" s="56">
        <v>160</v>
      </c>
      <c r="E55" s="56">
        <v>160</v>
      </c>
      <c r="F55" s="54">
        <f>D55-E55</f>
        <v>0</v>
      </c>
      <c r="G55" s="65"/>
    </row>
    <row r="56" spans="1:7" ht="28.5" customHeight="1">
      <c r="A56" s="62">
        <v>52</v>
      </c>
      <c r="B56" s="55" t="s">
        <v>231</v>
      </c>
      <c r="C56" s="66">
        <v>0.4</v>
      </c>
      <c r="D56" s="56">
        <v>200</v>
      </c>
      <c r="E56" s="56">
        <v>100</v>
      </c>
      <c r="F56" s="54">
        <f t="shared" si="0"/>
        <v>100</v>
      </c>
      <c r="G56" s="65"/>
    </row>
    <row r="57" spans="1:7" ht="28.5" customHeight="1">
      <c r="A57" s="62">
        <v>53</v>
      </c>
      <c r="B57" s="5" t="s">
        <v>203</v>
      </c>
      <c r="C57" s="66">
        <v>0.4</v>
      </c>
      <c r="D57" s="56">
        <v>40</v>
      </c>
      <c r="E57" s="56">
        <v>40</v>
      </c>
      <c r="F57" s="54">
        <f t="shared" si="0"/>
        <v>0</v>
      </c>
      <c r="G57" s="65"/>
    </row>
    <row r="58" spans="1:7" ht="28.5" customHeight="1">
      <c r="A58" s="62">
        <v>54</v>
      </c>
      <c r="B58" s="5" t="s">
        <v>226</v>
      </c>
      <c r="C58" s="66">
        <v>0.4</v>
      </c>
      <c r="D58" s="56">
        <v>800</v>
      </c>
      <c r="E58" s="56">
        <f>370+280</f>
        <v>650</v>
      </c>
      <c r="F58" s="54">
        <f t="shared" si="0"/>
        <v>150</v>
      </c>
      <c r="G58" s="65"/>
    </row>
    <row r="59" spans="1:7" ht="28.5" customHeight="1">
      <c r="A59" s="62">
        <v>55</v>
      </c>
      <c r="B59" s="5" t="s">
        <v>237</v>
      </c>
      <c r="C59" s="66">
        <v>0.4</v>
      </c>
      <c r="D59" s="56">
        <v>630</v>
      </c>
      <c r="E59" s="56">
        <v>200</v>
      </c>
      <c r="F59" s="54">
        <f t="shared" si="0"/>
        <v>430</v>
      </c>
      <c r="G59" s="65"/>
    </row>
    <row r="60" spans="1:7" ht="28.5" customHeight="1">
      <c r="A60" s="62">
        <v>56</v>
      </c>
      <c r="B60" s="5" t="s">
        <v>10</v>
      </c>
      <c r="C60" s="66">
        <v>0.4</v>
      </c>
      <c r="D60" s="56">
        <v>160</v>
      </c>
      <c r="E60" s="56">
        <v>160</v>
      </c>
      <c r="F60" s="54">
        <f t="shared" si="0"/>
        <v>0</v>
      </c>
      <c r="G60" s="65"/>
    </row>
    <row r="61" spans="1:7" ht="28.5" customHeight="1">
      <c r="A61" s="62">
        <v>57</v>
      </c>
      <c r="B61" s="5" t="s">
        <v>204</v>
      </c>
      <c r="C61" s="66">
        <v>0.4</v>
      </c>
      <c r="D61" s="56">
        <v>320</v>
      </c>
      <c r="E61" s="56">
        <v>170</v>
      </c>
      <c r="F61" s="54">
        <f t="shared" si="0"/>
        <v>150</v>
      </c>
      <c r="G61" s="65"/>
    </row>
    <row r="62" spans="1:7" ht="28.5" customHeight="1">
      <c r="A62" s="62">
        <v>58</v>
      </c>
      <c r="B62" s="5" t="s">
        <v>277</v>
      </c>
      <c r="C62" s="66">
        <v>0.4</v>
      </c>
      <c r="D62" s="56">
        <v>160</v>
      </c>
      <c r="E62" s="56">
        <v>160</v>
      </c>
      <c r="F62" s="54">
        <f t="shared" si="0"/>
        <v>0</v>
      </c>
      <c r="G62" s="65"/>
    </row>
    <row r="63" spans="1:7" ht="28.5" customHeight="1">
      <c r="A63" s="62">
        <v>59</v>
      </c>
      <c r="B63" s="5" t="s">
        <v>233</v>
      </c>
      <c r="C63" s="66">
        <v>0.4</v>
      </c>
      <c r="D63" s="56">
        <v>160</v>
      </c>
      <c r="E63" s="56">
        <v>160</v>
      </c>
      <c r="F63" s="54">
        <f t="shared" si="0"/>
        <v>0</v>
      </c>
      <c r="G63" s="65"/>
    </row>
    <row r="64" spans="1:7" ht="28.5" customHeight="1">
      <c r="A64" s="62">
        <v>60</v>
      </c>
      <c r="B64" s="5" t="s">
        <v>250</v>
      </c>
      <c r="C64" s="66">
        <v>0.4</v>
      </c>
      <c r="D64" s="56">
        <v>160</v>
      </c>
      <c r="E64" s="56">
        <v>160</v>
      </c>
      <c r="F64" s="54">
        <f t="shared" si="0"/>
        <v>0</v>
      </c>
      <c r="G64" s="65"/>
    </row>
    <row r="65" spans="1:7" ht="28.5" customHeight="1">
      <c r="A65" s="62">
        <v>61</v>
      </c>
      <c r="B65" s="5" t="s">
        <v>15</v>
      </c>
      <c r="C65" s="66">
        <v>0.4</v>
      </c>
      <c r="D65" s="56">
        <v>400</v>
      </c>
      <c r="E65" s="56">
        <v>356</v>
      </c>
      <c r="F65" s="54">
        <f t="shared" si="0"/>
        <v>44</v>
      </c>
      <c r="G65" s="65"/>
    </row>
    <row r="66" spans="1:7" ht="28.5" customHeight="1">
      <c r="A66" s="62">
        <v>62</v>
      </c>
      <c r="B66" s="5" t="s">
        <v>205</v>
      </c>
      <c r="C66" s="66">
        <v>0.4</v>
      </c>
      <c r="D66" s="56">
        <v>200</v>
      </c>
      <c r="E66" s="56">
        <v>85</v>
      </c>
      <c r="F66" s="54">
        <f t="shared" si="0"/>
        <v>115</v>
      </c>
      <c r="G66" s="65"/>
    </row>
    <row r="67" spans="1:7" ht="28.5" customHeight="1">
      <c r="A67" s="62">
        <v>63</v>
      </c>
      <c r="B67" s="5" t="s">
        <v>206</v>
      </c>
      <c r="C67" s="66">
        <v>0.4</v>
      </c>
      <c r="D67" s="56">
        <v>160</v>
      </c>
      <c r="E67" s="56">
        <v>160</v>
      </c>
      <c r="F67" s="54">
        <f t="shared" si="0"/>
        <v>0</v>
      </c>
      <c r="G67" s="65"/>
    </row>
    <row r="68" spans="1:7" ht="28.5" customHeight="1">
      <c r="A68" s="62">
        <v>64</v>
      </c>
      <c r="B68" s="5" t="s">
        <v>225</v>
      </c>
      <c r="C68" s="66">
        <v>0.4</v>
      </c>
      <c r="D68" s="56">
        <v>100</v>
      </c>
      <c r="E68" s="56">
        <v>100</v>
      </c>
      <c r="F68" s="54">
        <f t="shared" si="0"/>
        <v>0</v>
      </c>
      <c r="G68" s="65"/>
    </row>
    <row r="69" spans="1:7" ht="28.5" customHeight="1">
      <c r="A69" s="62">
        <v>65</v>
      </c>
      <c r="B69" s="5" t="s">
        <v>243</v>
      </c>
      <c r="C69" s="66">
        <v>0.4</v>
      </c>
      <c r="D69" s="56">
        <v>100</v>
      </c>
      <c r="E69" s="56">
        <v>100</v>
      </c>
      <c r="F69" s="54">
        <f t="shared" si="0"/>
        <v>0</v>
      </c>
      <c r="G69" s="65"/>
    </row>
    <row r="70" spans="1:7" ht="28.5" customHeight="1">
      <c r="A70" s="62">
        <v>66</v>
      </c>
      <c r="B70" s="5" t="s">
        <v>207</v>
      </c>
      <c r="C70" s="66">
        <v>0.4</v>
      </c>
      <c r="D70" s="56">
        <v>160</v>
      </c>
      <c r="E70" s="56">
        <v>160</v>
      </c>
      <c r="F70" s="54">
        <f t="shared" si="0"/>
        <v>0</v>
      </c>
      <c r="G70" s="65"/>
    </row>
    <row r="71" spans="1:7" ht="28.5" customHeight="1">
      <c r="A71" s="62">
        <v>67</v>
      </c>
      <c r="B71" s="5" t="s">
        <v>208</v>
      </c>
      <c r="C71" s="66">
        <v>0.4</v>
      </c>
      <c r="D71" s="56">
        <v>160</v>
      </c>
      <c r="E71" s="56">
        <v>160</v>
      </c>
      <c r="F71" s="54">
        <f t="shared" si="0"/>
        <v>0</v>
      </c>
      <c r="G71" s="65"/>
    </row>
    <row r="72" spans="1:7" ht="28.5" customHeight="1">
      <c r="A72" s="62">
        <v>68</v>
      </c>
      <c r="B72" s="5" t="s">
        <v>224</v>
      </c>
      <c r="C72" s="66">
        <v>0.4</v>
      </c>
      <c r="D72" s="56">
        <v>160</v>
      </c>
      <c r="E72" s="56">
        <v>153</v>
      </c>
      <c r="F72" s="54">
        <f aca="true" t="shared" si="1" ref="F72:F90">D72-E72</f>
        <v>7</v>
      </c>
      <c r="G72" s="65"/>
    </row>
    <row r="73" spans="1:7" ht="28.5" customHeight="1">
      <c r="A73" s="62">
        <v>69</v>
      </c>
      <c r="B73" s="5" t="s">
        <v>209</v>
      </c>
      <c r="C73" s="66">
        <v>0.4</v>
      </c>
      <c r="D73" s="56">
        <v>250</v>
      </c>
      <c r="E73" s="56">
        <v>220</v>
      </c>
      <c r="F73" s="54">
        <f t="shared" si="1"/>
        <v>30</v>
      </c>
      <c r="G73" s="65"/>
    </row>
    <row r="74" spans="1:7" ht="28.5" customHeight="1">
      <c r="A74" s="62">
        <v>70</v>
      </c>
      <c r="B74" s="5" t="s">
        <v>271</v>
      </c>
      <c r="C74" s="66">
        <v>0.4</v>
      </c>
      <c r="D74" s="56">
        <v>100</v>
      </c>
      <c r="E74" s="56">
        <v>100</v>
      </c>
      <c r="F74" s="54">
        <f t="shared" si="1"/>
        <v>0</v>
      </c>
      <c r="G74" s="65"/>
    </row>
    <row r="75" spans="1:7" ht="28.5" customHeight="1">
      <c r="A75" s="62">
        <v>71</v>
      </c>
      <c r="B75" s="5" t="s">
        <v>210</v>
      </c>
      <c r="C75" s="66">
        <v>0.4</v>
      </c>
      <c r="D75" s="56">
        <v>25</v>
      </c>
      <c r="E75" s="56">
        <v>25</v>
      </c>
      <c r="F75" s="54">
        <f t="shared" si="1"/>
        <v>0</v>
      </c>
      <c r="G75" s="65"/>
    </row>
    <row r="76" spans="1:7" ht="28.5" customHeight="1">
      <c r="A76" s="62">
        <v>72</v>
      </c>
      <c r="B76" s="5" t="s">
        <v>211</v>
      </c>
      <c r="C76" s="66">
        <v>0.4</v>
      </c>
      <c r="D76" s="56">
        <v>100</v>
      </c>
      <c r="E76" s="56">
        <v>100</v>
      </c>
      <c r="F76" s="54">
        <f t="shared" si="1"/>
        <v>0</v>
      </c>
      <c r="G76" s="65"/>
    </row>
    <row r="77" spans="1:7" ht="28.5" customHeight="1">
      <c r="A77" s="62">
        <v>73</v>
      </c>
      <c r="B77" s="5" t="s">
        <v>272</v>
      </c>
      <c r="C77" s="66">
        <v>0.4</v>
      </c>
      <c r="D77" s="56">
        <v>250</v>
      </c>
      <c r="E77" s="56">
        <v>250</v>
      </c>
      <c r="F77" s="54">
        <f t="shared" si="1"/>
        <v>0</v>
      </c>
      <c r="G77" s="65"/>
    </row>
    <row r="78" spans="1:7" ht="28.5" customHeight="1">
      <c r="A78" s="62">
        <v>74</v>
      </c>
      <c r="B78" s="5" t="s">
        <v>212</v>
      </c>
      <c r="C78" s="66">
        <v>0.4</v>
      </c>
      <c r="D78" s="56">
        <v>250</v>
      </c>
      <c r="E78" s="56">
        <v>250</v>
      </c>
      <c r="F78" s="54">
        <f t="shared" si="1"/>
        <v>0</v>
      </c>
      <c r="G78" s="65"/>
    </row>
    <row r="79" spans="1:7" ht="28.5" customHeight="1">
      <c r="A79" s="62">
        <v>75</v>
      </c>
      <c r="B79" s="5" t="s">
        <v>287</v>
      </c>
      <c r="C79" s="66">
        <v>0.4</v>
      </c>
      <c r="D79" s="56">
        <v>63</v>
      </c>
      <c r="E79" s="56">
        <v>63</v>
      </c>
      <c r="F79" s="54">
        <f t="shared" si="1"/>
        <v>0</v>
      </c>
      <c r="G79" s="65"/>
    </row>
    <row r="80" spans="1:7" ht="28.5" customHeight="1">
      <c r="A80" s="62">
        <v>76</v>
      </c>
      <c r="B80" s="7" t="s">
        <v>213</v>
      </c>
      <c r="C80" s="66">
        <v>0.4</v>
      </c>
      <c r="D80" s="56">
        <v>500</v>
      </c>
      <c r="E80" s="56">
        <v>140</v>
      </c>
      <c r="F80" s="54">
        <f t="shared" si="1"/>
        <v>360</v>
      </c>
      <c r="G80" s="65"/>
    </row>
    <row r="81" spans="1:7" ht="28.5" customHeight="1">
      <c r="A81" s="62">
        <v>77</v>
      </c>
      <c r="B81" s="5" t="s">
        <v>214</v>
      </c>
      <c r="C81" s="66">
        <v>0.4</v>
      </c>
      <c r="D81" s="56">
        <f>160+100</f>
        <v>260</v>
      </c>
      <c r="E81" s="56">
        <v>230</v>
      </c>
      <c r="F81" s="54">
        <f t="shared" si="1"/>
        <v>30</v>
      </c>
      <c r="G81" s="65"/>
    </row>
    <row r="82" spans="1:7" ht="28.5" customHeight="1">
      <c r="A82" s="62">
        <v>78</v>
      </c>
      <c r="B82" s="5" t="s">
        <v>215</v>
      </c>
      <c r="C82" s="66">
        <v>0.4</v>
      </c>
      <c r="D82" s="56">
        <v>500</v>
      </c>
      <c r="E82" s="56">
        <v>200</v>
      </c>
      <c r="F82" s="54">
        <f t="shared" si="1"/>
        <v>300</v>
      </c>
      <c r="G82" s="65"/>
    </row>
    <row r="83" spans="1:7" ht="28.5" customHeight="1">
      <c r="A83" s="62">
        <v>79</v>
      </c>
      <c r="B83" s="5" t="s">
        <v>219</v>
      </c>
      <c r="C83" s="66">
        <v>0.4</v>
      </c>
      <c r="D83" s="56">
        <v>410</v>
      </c>
      <c r="E83" s="56">
        <v>400</v>
      </c>
      <c r="F83" s="54">
        <f t="shared" si="1"/>
        <v>10</v>
      </c>
      <c r="G83" s="65"/>
    </row>
    <row r="84" spans="1:7" ht="28.5" customHeight="1">
      <c r="A84" s="62">
        <v>80</v>
      </c>
      <c r="B84" s="5" t="s">
        <v>216</v>
      </c>
      <c r="C84" s="66">
        <v>0.4</v>
      </c>
      <c r="D84" s="56">
        <v>250</v>
      </c>
      <c r="E84" s="56">
        <v>250</v>
      </c>
      <c r="F84" s="54">
        <f t="shared" si="1"/>
        <v>0</v>
      </c>
      <c r="G84" s="65"/>
    </row>
    <row r="85" spans="1:7" ht="28.5" customHeight="1">
      <c r="A85" s="62">
        <v>81</v>
      </c>
      <c r="B85" s="5" t="s">
        <v>234</v>
      </c>
      <c r="C85" s="66">
        <v>0.4</v>
      </c>
      <c r="D85" s="56">
        <v>500</v>
      </c>
      <c r="E85" s="56">
        <v>500</v>
      </c>
      <c r="F85" s="54">
        <f t="shared" si="1"/>
        <v>0</v>
      </c>
      <c r="G85" s="65"/>
    </row>
    <row r="86" spans="1:7" ht="28.5" customHeight="1">
      <c r="A86" s="62">
        <v>82</v>
      </c>
      <c r="B86" s="5" t="s">
        <v>11</v>
      </c>
      <c r="C86" s="66">
        <v>0.4</v>
      </c>
      <c r="D86" s="56">
        <v>160</v>
      </c>
      <c r="E86" s="56">
        <v>140</v>
      </c>
      <c r="F86" s="54">
        <f t="shared" si="1"/>
        <v>20</v>
      </c>
      <c r="G86" s="65"/>
    </row>
    <row r="87" spans="1:7" ht="28.5" customHeight="1">
      <c r="A87" s="62">
        <v>83</v>
      </c>
      <c r="B87" s="5" t="s">
        <v>12</v>
      </c>
      <c r="C87" s="66">
        <v>0.4</v>
      </c>
      <c r="D87" s="56">
        <v>250</v>
      </c>
      <c r="E87" s="56">
        <v>250</v>
      </c>
      <c r="F87" s="54">
        <f t="shared" si="1"/>
        <v>0</v>
      </c>
      <c r="G87" s="65"/>
    </row>
    <row r="88" spans="1:7" ht="28.5" customHeight="1">
      <c r="A88" s="62">
        <v>84</v>
      </c>
      <c r="B88" s="5" t="s">
        <v>235</v>
      </c>
      <c r="C88" s="66">
        <v>0.4</v>
      </c>
      <c r="D88" s="56">
        <v>63</v>
      </c>
      <c r="E88" s="56">
        <v>63</v>
      </c>
      <c r="F88" s="54">
        <f t="shared" si="1"/>
        <v>0</v>
      </c>
      <c r="G88" s="65"/>
    </row>
    <row r="89" spans="1:7" ht="28.5" customHeight="1">
      <c r="A89" s="62">
        <v>85</v>
      </c>
      <c r="B89" s="5" t="s">
        <v>253</v>
      </c>
      <c r="C89" s="66">
        <v>0.4</v>
      </c>
      <c r="D89" s="56">
        <v>63</v>
      </c>
      <c r="E89" s="56">
        <v>55</v>
      </c>
      <c r="F89" s="54">
        <f t="shared" si="1"/>
        <v>8</v>
      </c>
      <c r="G89" s="65"/>
    </row>
    <row r="90" spans="1:7" ht="28.5" customHeight="1">
      <c r="A90" s="62">
        <v>86</v>
      </c>
      <c r="B90" s="5" t="s">
        <v>13</v>
      </c>
      <c r="C90" s="66">
        <v>0.4</v>
      </c>
      <c r="D90" s="56">
        <v>100</v>
      </c>
      <c r="E90" s="56">
        <v>100</v>
      </c>
      <c r="F90" s="54">
        <f t="shared" si="1"/>
        <v>0</v>
      </c>
      <c r="G90" s="65"/>
    </row>
    <row r="91" spans="1:7" ht="28.5" customHeight="1">
      <c r="A91" s="62">
        <v>87</v>
      </c>
      <c r="B91" s="5" t="s">
        <v>217</v>
      </c>
      <c r="C91" s="66">
        <v>0.4</v>
      </c>
      <c r="D91" s="56">
        <v>650</v>
      </c>
      <c r="E91" s="56">
        <v>650</v>
      </c>
      <c r="F91" s="54">
        <f aca="true" t="shared" si="2" ref="F91:F107">D91-E91</f>
        <v>0</v>
      </c>
      <c r="G91" s="65"/>
    </row>
    <row r="92" spans="1:7" ht="28.5" customHeight="1">
      <c r="A92" s="62">
        <v>88</v>
      </c>
      <c r="B92" s="5" t="s">
        <v>251</v>
      </c>
      <c r="C92" s="66">
        <v>0.4</v>
      </c>
      <c r="D92" s="56">
        <v>250</v>
      </c>
      <c r="E92" s="56">
        <v>250</v>
      </c>
      <c r="F92" s="54">
        <f t="shared" si="2"/>
        <v>0</v>
      </c>
      <c r="G92" s="65"/>
    </row>
    <row r="93" spans="1:7" ht="28.5" customHeight="1">
      <c r="A93" s="62">
        <v>89</v>
      </c>
      <c r="B93" s="5" t="s">
        <v>244</v>
      </c>
      <c r="C93" s="66">
        <v>0.4</v>
      </c>
      <c r="D93" s="56">
        <v>100</v>
      </c>
      <c r="E93" s="56">
        <v>100</v>
      </c>
      <c r="F93" s="54">
        <f t="shared" si="2"/>
        <v>0</v>
      </c>
      <c r="G93" s="65"/>
    </row>
    <row r="94" spans="1:7" ht="28.5" customHeight="1">
      <c r="A94" s="62">
        <v>90</v>
      </c>
      <c r="B94" s="5" t="s">
        <v>245</v>
      </c>
      <c r="C94" s="66">
        <v>0.4</v>
      </c>
      <c r="D94" s="56">
        <v>160</v>
      </c>
      <c r="E94" s="56">
        <v>160</v>
      </c>
      <c r="F94" s="54">
        <f t="shared" si="2"/>
        <v>0</v>
      </c>
      <c r="G94" s="65"/>
    </row>
    <row r="95" spans="1:7" ht="28.5" customHeight="1">
      <c r="A95" s="62">
        <v>91</v>
      </c>
      <c r="B95" s="5" t="s">
        <v>246</v>
      </c>
      <c r="C95" s="66">
        <v>0.4</v>
      </c>
      <c r="D95" s="56">
        <v>250</v>
      </c>
      <c r="E95" s="56">
        <v>250</v>
      </c>
      <c r="F95" s="54">
        <f t="shared" si="2"/>
        <v>0</v>
      </c>
      <c r="G95" s="65"/>
    </row>
    <row r="96" spans="1:7" ht="28.5" customHeight="1">
      <c r="A96" s="62">
        <v>92</v>
      </c>
      <c r="B96" s="5" t="s">
        <v>218</v>
      </c>
      <c r="C96" s="66">
        <v>0.4</v>
      </c>
      <c r="D96" s="56">
        <v>500</v>
      </c>
      <c r="E96" s="56">
        <v>500</v>
      </c>
      <c r="F96" s="54">
        <f t="shared" si="2"/>
        <v>0</v>
      </c>
      <c r="G96" s="65"/>
    </row>
    <row r="97" spans="1:7" ht="28.5" customHeight="1">
      <c r="A97" s="62">
        <v>93</v>
      </c>
      <c r="B97" s="5" t="s">
        <v>254</v>
      </c>
      <c r="C97" s="66">
        <v>0.4</v>
      </c>
      <c r="D97" s="56">
        <v>160</v>
      </c>
      <c r="E97" s="56">
        <v>160</v>
      </c>
      <c r="F97" s="54">
        <f t="shared" si="2"/>
        <v>0</v>
      </c>
      <c r="G97" s="65"/>
    </row>
    <row r="98" spans="1:7" ht="28.5" customHeight="1">
      <c r="A98" s="62">
        <v>94</v>
      </c>
      <c r="B98" s="5" t="s">
        <v>278</v>
      </c>
      <c r="C98" s="66">
        <v>0.4</v>
      </c>
      <c r="D98" s="56">
        <v>250</v>
      </c>
      <c r="E98" s="56">
        <v>250</v>
      </c>
      <c r="F98" s="54">
        <f t="shared" si="2"/>
        <v>0</v>
      </c>
      <c r="G98" s="65"/>
    </row>
    <row r="99" spans="1:7" ht="28.5" customHeight="1">
      <c r="A99" s="62">
        <v>95</v>
      </c>
      <c r="B99" s="5" t="s">
        <v>279</v>
      </c>
      <c r="C99" s="66">
        <v>0.4</v>
      </c>
      <c r="D99" s="56">
        <v>250</v>
      </c>
      <c r="E99" s="56">
        <v>250</v>
      </c>
      <c r="F99" s="54">
        <f t="shared" si="2"/>
        <v>0</v>
      </c>
      <c r="G99" s="65"/>
    </row>
    <row r="100" spans="1:7" ht="28.5" customHeight="1">
      <c r="A100" s="62">
        <v>96</v>
      </c>
      <c r="B100" s="5" t="s">
        <v>280</v>
      </c>
      <c r="C100" s="66">
        <v>0.4</v>
      </c>
      <c r="D100" s="56">
        <v>250</v>
      </c>
      <c r="E100" s="56">
        <v>250</v>
      </c>
      <c r="F100" s="54">
        <f t="shared" si="2"/>
        <v>0</v>
      </c>
      <c r="G100" s="65"/>
    </row>
    <row r="101" spans="1:7" ht="28.5" customHeight="1">
      <c r="A101" s="62">
        <v>97</v>
      </c>
      <c r="B101" s="5" t="s">
        <v>255</v>
      </c>
      <c r="C101" s="66">
        <v>0.4</v>
      </c>
      <c r="D101" s="56">
        <v>250</v>
      </c>
      <c r="E101" s="56">
        <v>250</v>
      </c>
      <c r="F101" s="54">
        <f t="shared" si="2"/>
        <v>0</v>
      </c>
      <c r="G101" s="65"/>
    </row>
    <row r="102" spans="1:7" ht="28.5" customHeight="1">
      <c r="A102" s="62">
        <v>98</v>
      </c>
      <c r="B102" s="5" t="s">
        <v>236</v>
      </c>
      <c r="C102" s="66">
        <v>0.4</v>
      </c>
      <c r="D102" s="56">
        <v>250</v>
      </c>
      <c r="E102" s="56">
        <v>250</v>
      </c>
      <c r="F102" s="54">
        <f t="shared" si="2"/>
        <v>0</v>
      </c>
      <c r="G102" s="65"/>
    </row>
    <row r="103" spans="1:6" ht="28.5" customHeight="1">
      <c r="A103" s="62">
        <v>99</v>
      </c>
      <c r="B103" s="66" t="s">
        <v>283</v>
      </c>
      <c r="C103" s="66">
        <v>0.4</v>
      </c>
      <c r="D103" s="66">
        <v>100</v>
      </c>
      <c r="E103" s="66">
        <v>100</v>
      </c>
      <c r="F103" s="54">
        <f t="shared" si="2"/>
        <v>0</v>
      </c>
    </row>
    <row r="104" spans="1:6" ht="28.5" customHeight="1">
      <c r="A104" s="62">
        <v>100</v>
      </c>
      <c r="B104" s="66" t="s">
        <v>294</v>
      </c>
      <c r="C104" s="66">
        <v>0.4</v>
      </c>
      <c r="D104" s="66">
        <v>100</v>
      </c>
      <c r="E104" s="66">
        <v>30</v>
      </c>
      <c r="F104" s="54">
        <f t="shared" si="2"/>
        <v>70</v>
      </c>
    </row>
    <row r="105" spans="1:6" ht="28.5" customHeight="1">
      <c r="A105" s="62">
        <v>101</v>
      </c>
      <c r="B105" s="66" t="s">
        <v>295</v>
      </c>
      <c r="C105" s="66">
        <v>0.4</v>
      </c>
      <c r="D105" s="66">
        <v>250</v>
      </c>
      <c r="E105" s="66">
        <v>250</v>
      </c>
      <c r="F105" s="54">
        <f t="shared" si="2"/>
        <v>0</v>
      </c>
    </row>
    <row r="106" spans="1:6" ht="28.5" customHeight="1">
      <c r="A106" s="62">
        <v>102</v>
      </c>
      <c r="B106" s="66" t="s">
        <v>296</v>
      </c>
      <c r="C106" s="66">
        <v>0.4</v>
      </c>
      <c r="D106" s="66">
        <v>250</v>
      </c>
      <c r="E106" s="66">
        <v>250</v>
      </c>
      <c r="F106" s="54">
        <f t="shared" si="2"/>
        <v>0</v>
      </c>
    </row>
    <row r="107" spans="1:6" ht="27" customHeight="1">
      <c r="A107" s="62">
        <v>103</v>
      </c>
      <c r="B107" s="66" t="s">
        <v>290</v>
      </c>
      <c r="C107" s="66">
        <v>0.4</v>
      </c>
      <c r="D107" s="66">
        <v>160</v>
      </c>
      <c r="E107" s="67">
        <v>29</v>
      </c>
      <c r="F107" s="54">
        <f t="shared" si="2"/>
        <v>131</v>
      </c>
    </row>
    <row r="108" ht="15">
      <c r="B108" s="68"/>
    </row>
  </sheetData>
  <sheetProtection/>
  <autoFilter ref="A3:F107"/>
  <mergeCells count="4">
    <mergeCell ref="A1:F1"/>
    <mergeCell ref="A2:F2"/>
    <mergeCell ref="A41:A42"/>
    <mergeCell ref="B41:B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2" customWidth="1"/>
    <col min="6" max="6" width="18.8515625" style="16" customWidth="1"/>
    <col min="8" max="8" width="8.8515625" style="2" customWidth="1"/>
  </cols>
  <sheetData>
    <row r="1" spans="1:6" ht="52.5" customHeight="1">
      <c r="A1" s="109" t="s">
        <v>14</v>
      </c>
      <c r="B1" s="109"/>
      <c r="C1" s="109"/>
      <c r="D1" s="109"/>
      <c r="E1" s="109"/>
      <c r="F1" s="109"/>
    </row>
    <row r="2" spans="1:6" ht="27" customHeight="1">
      <c r="A2" s="110" t="s">
        <v>288</v>
      </c>
      <c r="B2" s="111"/>
      <c r="C2" s="111"/>
      <c r="D2" s="111"/>
      <c r="E2" s="111"/>
      <c r="F2" s="112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8" ht="30" customHeight="1">
      <c r="A4" s="42">
        <v>1</v>
      </c>
      <c r="B4" s="23" t="s">
        <v>4</v>
      </c>
      <c r="C4" s="43">
        <v>0.4</v>
      </c>
      <c r="D4" s="44">
        <v>800</v>
      </c>
      <c r="E4" s="45">
        <v>661</v>
      </c>
      <c r="F4" s="46">
        <f aca="true" t="shared" si="0" ref="F4:F68">D4-E4</f>
        <v>139</v>
      </c>
      <c r="H4" s="16"/>
    </row>
    <row r="5" spans="1:8" ht="30" customHeight="1">
      <c r="A5" s="4">
        <v>2</v>
      </c>
      <c r="B5" s="6" t="s">
        <v>181</v>
      </c>
      <c r="C5" s="12">
        <v>0.4</v>
      </c>
      <c r="D5" s="18">
        <v>410</v>
      </c>
      <c r="E5" s="18">
        <v>150</v>
      </c>
      <c r="F5" s="22">
        <f t="shared" si="0"/>
        <v>260</v>
      </c>
      <c r="H5" s="16"/>
    </row>
    <row r="6" spans="1:8" ht="30" customHeight="1">
      <c r="A6" s="42">
        <v>3</v>
      </c>
      <c r="B6" s="6" t="s">
        <v>258</v>
      </c>
      <c r="C6" s="12">
        <v>0.4</v>
      </c>
      <c r="D6" s="18">
        <v>630</v>
      </c>
      <c r="E6" s="18">
        <v>630</v>
      </c>
      <c r="F6" s="22">
        <f t="shared" si="0"/>
        <v>0</v>
      </c>
      <c r="H6" s="16"/>
    </row>
    <row r="7" spans="1:8" s="2" customFormat="1" ht="30" customHeight="1">
      <c r="A7" s="4">
        <v>4</v>
      </c>
      <c r="B7" s="6" t="s">
        <v>5</v>
      </c>
      <c r="C7" s="12">
        <v>0.4</v>
      </c>
      <c r="D7" s="18">
        <v>1260</v>
      </c>
      <c r="E7" s="18">
        <v>945</v>
      </c>
      <c r="F7" s="22">
        <f t="shared" si="0"/>
        <v>315</v>
      </c>
      <c r="H7" s="16"/>
    </row>
    <row r="8" spans="1:8" s="2" customFormat="1" ht="30" customHeight="1">
      <c r="A8" s="42">
        <v>5</v>
      </c>
      <c r="B8" s="6" t="s">
        <v>182</v>
      </c>
      <c r="C8" s="12">
        <v>0.4</v>
      </c>
      <c r="D8" s="18">
        <v>1260</v>
      </c>
      <c r="E8" s="18">
        <v>750</v>
      </c>
      <c r="F8" s="22">
        <f t="shared" si="0"/>
        <v>510</v>
      </c>
      <c r="H8" s="16"/>
    </row>
    <row r="9" spans="1:8" s="2" customFormat="1" ht="30" customHeight="1">
      <c r="A9" s="4">
        <v>6</v>
      </c>
      <c r="B9" s="6" t="s">
        <v>183</v>
      </c>
      <c r="C9" s="12">
        <v>0.4</v>
      </c>
      <c r="D9" s="18">
        <v>1260</v>
      </c>
      <c r="E9" s="18">
        <v>400</v>
      </c>
      <c r="F9" s="22">
        <f t="shared" si="0"/>
        <v>860</v>
      </c>
      <c r="H9" s="16"/>
    </row>
    <row r="10" spans="1:8" s="2" customFormat="1" ht="30" customHeight="1">
      <c r="A10" s="42">
        <v>7</v>
      </c>
      <c r="B10" s="6" t="s">
        <v>259</v>
      </c>
      <c r="C10" s="12">
        <v>0.4</v>
      </c>
      <c r="D10" s="18">
        <v>400</v>
      </c>
      <c r="E10" s="18">
        <v>400</v>
      </c>
      <c r="F10" s="22">
        <f t="shared" si="0"/>
        <v>0</v>
      </c>
      <c r="H10" s="16"/>
    </row>
    <row r="11" spans="1:8" s="2" customFormat="1" ht="30" customHeight="1">
      <c r="A11" s="4">
        <v>8</v>
      </c>
      <c r="B11" s="6" t="s">
        <v>184</v>
      </c>
      <c r="C11" s="12">
        <v>0.4</v>
      </c>
      <c r="D11" s="18">
        <v>800</v>
      </c>
      <c r="E11" s="18">
        <v>400</v>
      </c>
      <c r="F11" s="22">
        <f t="shared" si="0"/>
        <v>400</v>
      </c>
      <c r="H11" s="16"/>
    </row>
    <row r="12" spans="1:8" s="2" customFormat="1" ht="30" customHeight="1">
      <c r="A12" s="42">
        <v>9</v>
      </c>
      <c r="B12" s="6" t="s">
        <v>260</v>
      </c>
      <c r="C12" s="12">
        <v>0.4</v>
      </c>
      <c r="D12" s="18">
        <f>2*630</f>
        <v>1260</v>
      </c>
      <c r="E12" s="18">
        <v>1260</v>
      </c>
      <c r="F12" s="22">
        <f t="shared" si="0"/>
        <v>0</v>
      </c>
      <c r="H12" s="16"/>
    </row>
    <row r="13" spans="1:8" s="2" customFormat="1" ht="30" customHeight="1">
      <c r="A13" s="4">
        <v>10</v>
      </c>
      <c r="B13" s="6" t="s">
        <v>6</v>
      </c>
      <c r="C13" s="12">
        <v>0.4</v>
      </c>
      <c r="D13" s="18">
        <v>500</v>
      </c>
      <c r="E13" s="18">
        <v>363.7</v>
      </c>
      <c r="F13" s="22">
        <f t="shared" si="0"/>
        <v>136.3</v>
      </c>
      <c r="H13" s="16"/>
    </row>
    <row r="14" spans="1:8" s="2" customFormat="1" ht="30" customHeight="1">
      <c r="A14" s="42">
        <v>11</v>
      </c>
      <c r="B14" s="6" t="s">
        <v>261</v>
      </c>
      <c r="C14" s="12">
        <v>0.4</v>
      </c>
      <c r="D14" s="18">
        <f>2*630</f>
        <v>1260</v>
      </c>
      <c r="E14" s="18">
        <v>1260</v>
      </c>
      <c r="F14" s="22">
        <f t="shared" si="0"/>
        <v>0</v>
      </c>
      <c r="H14" s="16"/>
    </row>
    <row r="15" spans="1:8" s="2" customFormat="1" ht="30" customHeight="1">
      <c r="A15" s="4">
        <v>12</v>
      </c>
      <c r="B15" s="6" t="s">
        <v>185</v>
      </c>
      <c r="C15" s="12">
        <v>0.4</v>
      </c>
      <c r="D15" s="18">
        <v>1260</v>
      </c>
      <c r="E15" s="18">
        <v>576</v>
      </c>
      <c r="F15" s="22">
        <f t="shared" si="0"/>
        <v>684</v>
      </c>
      <c r="H15" s="16"/>
    </row>
    <row r="16" spans="1:8" s="2" customFormat="1" ht="30" customHeight="1">
      <c r="A16" s="42">
        <v>13</v>
      </c>
      <c r="B16" s="6" t="s">
        <v>262</v>
      </c>
      <c r="C16" s="12">
        <v>0.4</v>
      </c>
      <c r="D16" s="18">
        <v>250</v>
      </c>
      <c r="E16" s="18">
        <v>30</v>
      </c>
      <c r="F16" s="22">
        <f t="shared" si="0"/>
        <v>220</v>
      </c>
      <c r="H16" s="16"/>
    </row>
    <row r="17" spans="1:8" s="2" customFormat="1" ht="30" customHeight="1">
      <c r="A17" s="4">
        <v>14</v>
      </c>
      <c r="B17" s="6" t="s">
        <v>186</v>
      </c>
      <c r="C17" s="12">
        <v>0.4</v>
      </c>
      <c r="D17" s="18">
        <f>400+1000</f>
        <v>1400</v>
      </c>
      <c r="E17" s="18">
        <v>840</v>
      </c>
      <c r="F17" s="22">
        <f t="shared" si="0"/>
        <v>560</v>
      </c>
      <c r="H17" s="16"/>
    </row>
    <row r="18" spans="1:8" s="2" customFormat="1" ht="30" customHeight="1">
      <c r="A18" s="42">
        <v>15</v>
      </c>
      <c r="B18" s="6" t="s">
        <v>263</v>
      </c>
      <c r="C18" s="12">
        <v>0.4</v>
      </c>
      <c r="D18" s="18">
        <f>2*160</f>
        <v>320</v>
      </c>
      <c r="E18" s="18">
        <v>320</v>
      </c>
      <c r="F18" s="22">
        <f t="shared" si="0"/>
        <v>0</v>
      </c>
      <c r="H18" s="16"/>
    </row>
    <row r="19" spans="1:8" s="2" customFormat="1" ht="30" customHeight="1">
      <c r="A19" s="4">
        <v>16</v>
      </c>
      <c r="B19" s="6" t="s">
        <v>187</v>
      </c>
      <c r="C19" s="12">
        <v>0.4</v>
      </c>
      <c r="D19" s="18">
        <v>2000</v>
      </c>
      <c r="E19" s="18">
        <v>1910</v>
      </c>
      <c r="F19" s="22">
        <f t="shared" si="0"/>
        <v>90</v>
      </c>
      <c r="H19" s="16"/>
    </row>
    <row r="20" spans="1:8" s="2" customFormat="1" ht="30" customHeight="1">
      <c r="A20" s="42">
        <v>17</v>
      </c>
      <c r="B20" s="6" t="s">
        <v>188</v>
      </c>
      <c r="C20" s="12">
        <v>0.4</v>
      </c>
      <c r="D20" s="18">
        <v>160</v>
      </c>
      <c r="E20" s="18">
        <v>160</v>
      </c>
      <c r="F20" s="22">
        <f t="shared" si="0"/>
        <v>0</v>
      </c>
      <c r="H20" s="16"/>
    </row>
    <row r="21" spans="1:8" s="2" customFormat="1" ht="30" customHeight="1">
      <c r="A21" s="4">
        <v>18</v>
      </c>
      <c r="B21" s="6" t="s">
        <v>264</v>
      </c>
      <c r="C21" s="12">
        <v>0.4</v>
      </c>
      <c r="D21" s="18">
        <v>400</v>
      </c>
      <c r="E21" s="18">
        <v>400</v>
      </c>
      <c r="F21" s="22">
        <f t="shared" si="0"/>
        <v>0</v>
      </c>
      <c r="H21" s="16"/>
    </row>
    <row r="22" spans="1:8" s="2" customFormat="1" ht="30" customHeight="1">
      <c r="A22" s="42">
        <v>19</v>
      </c>
      <c r="B22" s="6" t="s">
        <v>189</v>
      </c>
      <c r="C22" s="12">
        <v>0.4</v>
      </c>
      <c r="D22" s="18">
        <v>500</v>
      </c>
      <c r="E22" s="18">
        <v>500</v>
      </c>
      <c r="F22" s="22">
        <f t="shared" si="0"/>
        <v>0</v>
      </c>
      <c r="H22" s="16"/>
    </row>
    <row r="23" spans="1:8" s="2" customFormat="1" ht="30" customHeight="1">
      <c r="A23" s="4">
        <v>20</v>
      </c>
      <c r="B23" s="6" t="s">
        <v>265</v>
      </c>
      <c r="C23" s="12">
        <v>0.4</v>
      </c>
      <c r="D23" s="18">
        <f>2*630</f>
        <v>1260</v>
      </c>
      <c r="E23" s="18">
        <v>1260</v>
      </c>
      <c r="F23" s="22">
        <f t="shared" si="0"/>
        <v>0</v>
      </c>
      <c r="H23" s="16"/>
    </row>
    <row r="24" spans="1:8" s="2" customFormat="1" ht="30" customHeight="1">
      <c r="A24" s="42">
        <v>21</v>
      </c>
      <c r="B24" s="6" t="s">
        <v>190</v>
      </c>
      <c r="C24" s="12">
        <v>0.4</v>
      </c>
      <c r="D24" s="18">
        <v>100</v>
      </c>
      <c r="E24" s="18">
        <v>90</v>
      </c>
      <c r="F24" s="22">
        <f t="shared" si="0"/>
        <v>10</v>
      </c>
      <c r="H24" s="16"/>
    </row>
    <row r="25" spans="1:8" s="2" customFormat="1" ht="30" customHeight="1">
      <c r="A25" s="4">
        <v>22</v>
      </c>
      <c r="B25" s="6" t="s">
        <v>266</v>
      </c>
      <c r="C25" s="12">
        <v>0.4</v>
      </c>
      <c r="D25" s="18">
        <f>2*630</f>
        <v>1260</v>
      </c>
      <c r="E25" s="18">
        <v>1260</v>
      </c>
      <c r="F25" s="22">
        <f t="shared" si="0"/>
        <v>0</v>
      </c>
      <c r="H25" s="16"/>
    </row>
    <row r="26" spans="1:8" s="2" customFormat="1" ht="30" customHeight="1">
      <c r="A26" s="42">
        <v>23</v>
      </c>
      <c r="B26" s="6" t="s">
        <v>191</v>
      </c>
      <c r="C26" s="12">
        <v>0.4</v>
      </c>
      <c r="D26" s="18">
        <v>160</v>
      </c>
      <c r="E26" s="18">
        <v>147.2</v>
      </c>
      <c r="F26" s="22">
        <f t="shared" si="0"/>
        <v>12.800000000000011</v>
      </c>
      <c r="H26" s="16"/>
    </row>
    <row r="27" spans="1:8" s="2" customFormat="1" ht="30" customHeight="1">
      <c r="A27" s="4">
        <v>24</v>
      </c>
      <c r="B27" s="6" t="s">
        <v>192</v>
      </c>
      <c r="C27" s="12">
        <v>0.4</v>
      </c>
      <c r="D27" s="18">
        <v>1260</v>
      </c>
      <c r="E27" s="18">
        <v>205.8</v>
      </c>
      <c r="F27" s="22">
        <f t="shared" si="0"/>
        <v>1054.2</v>
      </c>
      <c r="H27" s="16"/>
    </row>
    <row r="28" spans="1:8" s="2" customFormat="1" ht="30" customHeight="1">
      <c r="A28" s="42">
        <v>25</v>
      </c>
      <c r="B28" s="6" t="s">
        <v>193</v>
      </c>
      <c r="C28" s="12">
        <v>0.4</v>
      </c>
      <c r="D28" s="18">
        <v>160</v>
      </c>
      <c r="E28" s="18">
        <v>127</v>
      </c>
      <c r="F28" s="22">
        <f t="shared" si="0"/>
        <v>33</v>
      </c>
      <c r="H28" s="16"/>
    </row>
    <row r="29" spans="1:8" s="2" customFormat="1" ht="30" customHeight="1">
      <c r="A29" s="4">
        <v>26</v>
      </c>
      <c r="B29" s="6" t="s">
        <v>267</v>
      </c>
      <c r="C29" s="12">
        <v>0.4</v>
      </c>
      <c r="D29" s="18">
        <v>400</v>
      </c>
      <c r="E29" s="18">
        <v>400</v>
      </c>
      <c r="F29" s="22">
        <f t="shared" si="0"/>
        <v>0</v>
      </c>
      <c r="H29" s="16"/>
    </row>
    <row r="30" spans="1:8" s="2" customFormat="1" ht="33.75" customHeight="1">
      <c r="A30" s="42">
        <v>27</v>
      </c>
      <c r="B30" s="6" t="s">
        <v>285</v>
      </c>
      <c r="C30" s="12">
        <v>0.4</v>
      </c>
      <c r="D30" s="18">
        <v>2000</v>
      </c>
      <c r="E30" s="51">
        <v>150</v>
      </c>
      <c r="F30" s="22">
        <f t="shared" si="0"/>
        <v>1850</v>
      </c>
      <c r="H30" s="16"/>
    </row>
    <row r="31" spans="1:8" s="2" customFormat="1" ht="30" customHeight="1">
      <c r="A31" s="4">
        <v>28</v>
      </c>
      <c r="B31" s="6" t="s">
        <v>194</v>
      </c>
      <c r="C31" s="12">
        <v>0.4</v>
      </c>
      <c r="D31" s="18">
        <v>400</v>
      </c>
      <c r="E31" s="18">
        <v>400</v>
      </c>
      <c r="F31" s="22">
        <f>D31-E31</f>
        <v>0</v>
      </c>
      <c r="H31" s="16"/>
    </row>
    <row r="32" spans="1:8" s="2" customFormat="1" ht="33" customHeight="1">
      <c r="A32" s="42">
        <v>29</v>
      </c>
      <c r="B32" s="6" t="s">
        <v>286</v>
      </c>
      <c r="C32" s="12">
        <v>0.4</v>
      </c>
      <c r="D32" s="18">
        <v>1000</v>
      </c>
      <c r="E32" s="18">
        <v>177</v>
      </c>
      <c r="F32" s="22">
        <f>D32-E32</f>
        <v>823</v>
      </c>
      <c r="H32" s="16"/>
    </row>
    <row r="33" spans="1:8" s="2" customFormat="1" ht="30" customHeight="1">
      <c r="A33" s="4">
        <v>30</v>
      </c>
      <c r="B33" s="6" t="s">
        <v>268</v>
      </c>
      <c r="C33" s="12">
        <v>0.4</v>
      </c>
      <c r="D33" s="18">
        <v>160</v>
      </c>
      <c r="E33" s="18">
        <v>160</v>
      </c>
      <c r="F33" s="22">
        <f>D33-E33</f>
        <v>0</v>
      </c>
      <c r="H33" s="16"/>
    </row>
    <row r="34" spans="1:8" s="2" customFormat="1" ht="30" customHeight="1">
      <c r="A34" s="42">
        <v>31</v>
      </c>
      <c r="B34" s="6" t="s">
        <v>7</v>
      </c>
      <c r="C34" s="12">
        <v>0.4</v>
      </c>
      <c r="D34" s="18">
        <f>400+160</f>
        <v>560</v>
      </c>
      <c r="E34" s="18">
        <v>560</v>
      </c>
      <c r="F34" s="22">
        <f t="shared" si="0"/>
        <v>0</v>
      </c>
      <c r="H34" s="16"/>
    </row>
    <row r="35" spans="1:8" s="2" customFormat="1" ht="30" customHeight="1">
      <c r="A35" s="4">
        <v>32</v>
      </c>
      <c r="B35" s="6" t="s">
        <v>195</v>
      </c>
      <c r="C35" s="12">
        <v>0.4</v>
      </c>
      <c r="D35" s="18">
        <f>2*630</f>
        <v>1260</v>
      </c>
      <c r="E35" s="18">
        <v>1260</v>
      </c>
      <c r="F35" s="22">
        <f>D35-E35</f>
        <v>0</v>
      </c>
      <c r="H35" s="16"/>
    </row>
    <row r="36" spans="1:8" s="2" customFormat="1" ht="30" customHeight="1">
      <c r="A36" s="42">
        <v>33</v>
      </c>
      <c r="B36" s="6" t="s">
        <v>196</v>
      </c>
      <c r="C36" s="12">
        <v>0.4</v>
      </c>
      <c r="D36" s="18">
        <v>630</v>
      </c>
      <c r="E36" s="18">
        <v>600</v>
      </c>
      <c r="F36" s="22">
        <f t="shared" si="0"/>
        <v>30</v>
      </c>
      <c r="H36" s="16"/>
    </row>
    <row r="37" spans="1:8" s="2" customFormat="1" ht="30" customHeight="1">
      <c r="A37" s="4">
        <v>34</v>
      </c>
      <c r="B37" s="14" t="s">
        <v>274</v>
      </c>
      <c r="C37" s="12">
        <v>0.4</v>
      </c>
      <c r="D37" s="18">
        <f>250+400</f>
        <v>650</v>
      </c>
      <c r="E37" s="18">
        <v>210</v>
      </c>
      <c r="F37" s="22">
        <f t="shared" si="0"/>
        <v>440</v>
      </c>
      <c r="H37" s="16"/>
    </row>
    <row r="38" spans="1:8" s="2" customFormat="1" ht="30" customHeight="1">
      <c r="A38" s="42">
        <v>35</v>
      </c>
      <c r="B38" s="14" t="s">
        <v>230</v>
      </c>
      <c r="C38" s="12">
        <v>0.4</v>
      </c>
      <c r="D38" s="18">
        <v>800</v>
      </c>
      <c r="E38" s="18">
        <v>650</v>
      </c>
      <c r="F38" s="22">
        <f t="shared" si="0"/>
        <v>150</v>
      </c>
      <c r="H38" s="16"/>
    </row>
    <row r="39" spans="1:8" s="2" customFormat="1" ht="22.5" customHeight="1">
      <c r="A39" s="123">
        <v>36</v>
      </c>
      <c r="B39" s="115" t="s">
        <v>197</v>
      </c>
      <c r="C39" s="12">
        <v>0.4</v>
      </c>
      <c r="D39" s="18">
        <v>1250</v>
      </c>
      <c r="E39" s="18">
        <v>1250</v>
      </c>
      <c r="F39" s="22">
        <f t="shared" si="0"/>
        <v>0</v>
      </c>
      <c r="H39" s="16"/>
    </row>
    <row r="40" spans="1:8" s="2" customFormat="1" ht="23.25" customHeight="1">
      <c r="A40" s="124"/>
      <c r="B40" s="116"/>
      <c r="C40" s="12">
        <v>0.4</v>
      </c>
      <c r="D40" s="18">
        <v>1250</v>
      </c>
      <c r="E40" s="18">
        <v>1250</v>
      </c>
      <c r="F40" s="22">
        <f t="shared" si="0"/>
        <v>0</v>
      </c>
      <c r="H40" s="16"/>
    </row>
    <row r="41" spans="1:8" s="2" customFormat="1" ht="23.25" customHeight="1">
      <c r="A41" s="48">
        <v>37</v>
      </c>
      <c r="B41" s="23" t="s">
        <v>275</v>
      </c>
      <c r="C41" s="12">
        <v>0.4</v>
      </c>
      <c r="D41" s="18">
        <v>100</v>
      </c>
      <c r="E41" s="18">
        <v>100</v>
      </c>
      <c r="F41" s="22">
        <f t="shared" si="0"/>
        <v>0</v>
      </c>
      <c r="H41" s="16"/>
    </row>
    <row r="42" spans="1:8" s="2" customFormat="1" ht="28.5" customHeight="1">
      <c r="A42" s="48">
        <v>38</v>
      </c>
      <c r="B42" s="23" t="s">
        <v>269</v>
      </c>
      <c r="C42" s="12">
        <v>0.4</v>
      </c>
      <c r="D42" s="18">
        <f>160+250</f>
        <v>410</v>
      </c>
      <c r="E42" s="18">
        <v>410</v>
      </c>
      <c r="F42" s="22">
        <f t="shared" si="0"/>
        <v>0</v>
      </c>
      <c r="H42" s="16"/>
    </row>
    <row r="43" spans="1:8" s="2" customFormat="1" ht="30" customHeight="1">
      <c r="A43" s="50">
        <v>39</v>
      </c>
      <c r="B43" s="6" t="s">
        <v>8</v>
      </c>
      <c r="C43" s="12">
        <v>0.4</v>
      </c>
      <c r="D43" s="18">
        <v>250</v>
      </c>
      <c r="E43" s="18">
        <v>229</v>
      </c>
      <c r="F43" s="22">
        <f t="shared" si="0"/>
        <v>21</v>
      </c>
      <c r="H43" s="16"/>
    </row>
    <row r="44" spans="1:8" s="2" customFormat="1" ht="30" customHeight="1">
      <c r="A44" s="50">
        <v>40</v>
      </c>
      <c r="B44" s="6" t="s">
        <v>228</v>
      </c>
      <c r="C44" s="12">
        <v>0.4</v>
      </c>
      <c r="D44" s="18">
        <v>1260</v>
      </c>
      <c r="E44" s="18">
        <v>423</v>
      </c>
      <c r="F44" s="22">
        <f t="shared" si="0"/>
        <v>837</v>
      </c>
      <c r="H44" s="16"/>
    </row>
    <row r="45" spans="1:8" s="2" customFormat="1" ht="30" customHeight="1">
      <c r="A45" s="50">
        <v>41</v>
      </c>
      <c r="B45" s="6" t="s">
        <v>9</v>
      </c>
      <c r="C45" s="12">
        <v>0.4</v>
      </c>
      <c r="D45" s="18">
        <v>500</v>
      </c>
      <c r="E45" s="18">
        <v>430</v>
      </c>
      <c r="F45" s="22">
        <f t="shared" si="0"/>
        <v>70</v>
      </c>
      <c r="H45" s="16"/>
    </row>
    <row r="46" spans="1:8" s="2" customFormat="1" ht="30" customHeight="1">
      <c r="A46" s="50">
        <v>42</v>
      </c>
      <c r="B46" s="6" t="s">
        <v>238</v>
      </c>
      <c r="C46" s="12">
        <v>0.4</v>
      </c>
      <c r="D46" s="18">
        <v>500</v>
      </c>
      <c r="E46" s="18">
        <v>500</v>
      </c>
      <c r="F46" s="22">
        <f t="shared" si="0"/>
        <v>0</v>
      </c>
      <c r="H46" s="16"/>
    </row>
    <row r="47" spans="1:8" s="2" customFormat="1" ht="30" customHeight="1">
      <c r="A47" s="50">
        <v>43</v>
      </c>
      <c r="B47" s="6" t="s">
        <v>227</v>
      </c>
      <c r="C47" s="12">
        <v>0.4</v>
      </c>
      <c r="D47" s="18">
        <v>250</v>
      </c>
      <c r="E47" s="18">
        <v>250</v>
      </c>
      <c r="F47" s="22">
        <f t="shared" si="0"/>
        <v>0</v>
      </c>
      <c r="H47" s="16"/>
    </row>
    <row r="48" spans="1:8" s="2" customFormat="1" ht="30" customHeight="1">
      <c r="A48" s="50">
        <v>44</v>
      </c>
      <c r="B48" s="6" t="s">
        <v>201</v>
      </c>
      <c r="C48" s="12">
        <v>0.4</v>
      </c>
      <c r="D48" s="18">
        <v>1260</v>
      </c>
      <c r="E48" s="18">
        <v>400</v>
      </c>
      <c r="F48" s="22">
        <f t="shared" si="0"/>
        <v>860</v>
      </c>
      <c r="H48" s="16"/>
    </row>
    <row r="49" spans="1:8" s="2" customFormat="1" ht="30" customHeight="1">
      <c r="A49" s="50">
        <v>45</v>
      </c>
      <c r="B49" s="6" t="s">
        <v>252</v>
      </c>
      <c r="C49" s="12">
        <v>0.4</v>
      </c>
      <c r="D49" s="18">
        <v>800</v>
      </c>
      <c r="E49" s="18">
        <v>455</v>
      </c>
      <c r="F49" s="22">
        <f t="shared" si="0"/>
        <v>345</v>
      </c>
      <c r="H49" s="16"/>
    </row>
    <row r="50" spans="1:8" s="2" customFormat="1" ht="28.5" customHeight="1">
      <c r="A50" s="50">
        <v>46</v>
      </c>
      <c r="B50" s="23" t="s">
        <v>276</v>
      </c>
      <c r="C50" s="12">
        <v>0.4</v>
      </c>
      <c r="D50" s="18">
        <v>250</v>
      </c>
      <c r="E50" s="18">
        <v>250</v>
      </c>
      <c r="F50" s="22">
        <f>D50-E50</f>
        <v>0</v>
      </c>
      <c r="H50" s="16"/>
    </row>
    <row r="51" spans="1:8" s="2" customFormat="1" ht="30" customHeight="1">
      <c r="A51" s="50">
        <v>47</v>
      </c>
      <c r="B51" s="14" t="s">
        <v>270</v>
      </c>
      <c r="C51" s="12">
        <v>0.4</v>
      </c>
      <c r="D51" s="18">
        <v>160</v>
      </c>
      <c r="E51" s="18">
        <v>160</v>
      </c>
      <c r="F51" s="22">
        <f t="shared" si="0"/>
        <v>0</v>
      </c>
      <c r="H51" s="16"/>
    </row>
    <row r="52" spans="1:8" s="2" customFormat="1" ht="30" customHeight="1">
      <c r="A52" s="50">
        <v>48</v>
      </c>
      <c r="B52" s="14" t="s">
        <v>249</v>
      </c>
      <c r="C52" s="12">
        <v>0.4</v>
      </c>
      <c r="D52" s="18">
        <v>160</v>
      </c>
      <c r="E52" s="18">
        <v>160</v>
      </c>
      <c r="F52" s="22">
        <f>D52-E52</f>
        <v>0</v>
      </c>
      <c r="H52" s="16"/>
    </row>
    <row r="53" spans="1:8" s="2" customFormat="1" ht="30" customHeight="1">
      <c r="A53" s="50">
        <v>49</v>
      </c>
      <c r="B53" s="14" t="s">
        <v>231</v>
      </c>
      <c r="C53" s="12">
        <v>0.4</v>
      </c>
      <c r="D53" s="18">
        <v>200</v>
      </c>
      <c r="E53" s="18">
        <v>100</v>
      </c>
      <c r="F53" s="22">
        <f t="shared" si="0"/>
        <v>100</v>
      </c>
      <c r="H53" s="16"/>
    </row>
    <row r="54" spans="1:8" s="2" customFormat="1" ht="30" customHeight="1">
      <c r="A54" s="50">
        <v>50</v>
      </c>
      <c r="B54" s="6" t="s">
        <v>203</v>
      </c>
      <c r="C54" s="12">
        <v>0.4</v>
      </c>
      <c r="D54" s="18">
        <v>40</v>
      </c>
      <c r="E54" s="18">
        <v>40</v>
      </c>
      <c r="F54" s="22">
        <f t="shared" si="0"/>
        <v>0</v>
      </c>
      <c r="H54" s="16"/>
    </row>
    <row r="55" spans="1:8" s="2" customFormat="1" ht="30" customHeight="1">
      <c r="A55" s="50">
        <v>51</v>
      </c>
      <c r="B55" s="6" t="s">
        <v>226</v>
      </c>
      <c r="C55" s="12">
        <v>0.4</v>
      </c>
      <c r="D55" s="18">
        <v>800</v>
      </c>
      <c r="E55" s="18">
        <f>370+280</f>
        <v>650</v>
      </c>
      <c r="F55" s="22">
        <f t="shared" si="0"/>
        <v>150</v>
      </c>
      <c r="H55" s="16"/>
    </row>
    <row r="56" spans="1:8" s="2" customFormat="1" ht="30" customHeight="1">
      <c r="A56" s="50">
        <v>52</v>
      </c>
      <c r="B56" s="6" t="s">
        <v>237</v>
      </c>
      <c r="C56" s="12">
        <v>0.4</v>
      </c>
      <c r="D56" s="18">
        <v>630</v>
      </c>
      <c r="E56" s="18">
        <v>200</v>
      </c>
      <c r="F56" s="22">
        <f t="shared" si="0"/>
        <v>430</v>
      </c>
      <c r="H56" s="16"/>
    </row>
    <row r="57" spans="1:8" s="2" customFormat="1" ht="30" customHeight="1">
      <c r="A57" s="50">
        <v>53</v>
      </c>
      <c r="B57" s="6" t="s">
        <v>10</v>
      </c>
      <c r="C57" s="12">
        <v>0.4</v>
      </c>
      <c r="D57" s="18">
        <v>160</v>
      </c>
      <c r="E57" s="18">
        <v>160</v>
      </c>
      <c r="F57" s="22">
        <f t="shared" si="0"/>
        <v>0</v>
      </c>
      <c r="H57" s="16"/>
    </row>
    <row r="58" spans="1:8" s="2" customFormat="1" ht="30" customHeight="1">
      <c r="A58" s="50">
        <v>54</v>
      </c>
      <c r="B58" s="6" t="s">
        <v>204</v>
      </c>
      <c r="C58" s="12">
        <v>0.4</v>
      </c>
      <c r="D58" s="18">
        <v>320</v>
      </c>
      <c r="E58" s="18">
        <v>170</v>
      </c>
      <c r="F58" s="22">
        <f t="shared" si="0"/>
        <v>150</v>
      </c>
      <c r="H58" s="16"/>
    </row>
    <row r="59" spans="1:8" s="2" customFormat="1" ht="30" customHeight="1">
      <c r="A59" s="50">
        <v>55</v>
      </c>
      <c r="B59" s="6" t="s">
        <v>277</v>
      </c>
      <c r="C59" s="12">
        <v>0.4</v>
      </c>
      <c r="D59" s="18">
        <v>160</v>
      </c>
      <c r="E59" s="18">
        <v>160</v>
      </c>
      <c r="F59" s="22">
        <f t="shared" si="0"/>
        <v>0</v>
      </c>
      <c r="H59" s="16"/>
    </row>
    <row r="60" spans="1:8" s="2" customFormat="1" ht="30" customHeight="1">
      <c r="A60" s="50">
        <v>56</v>
      </c>
      <c r="B60" s="6" t="s">
        <v>233</v>
      </c>
      <c r="C60" s="12">
        <v>0.4</v>
      </c>
      <c r="D60" s="18">
        <v>160</v>
      </c>
      <c r="E60" s="18">
        <v>160</v>
      </c>
      <c r="F60" s="22">
        <f t="shared" si="0"/>
        <v>0</v>
      </c>
      <c r="H60" s="16"/>
    </row>
    <row r="61" spans="1:8" s="2" customFormat="1" ht="30" customHeight="1">
      <c r="A61" s="50">
        <v>57</v>
      </c>
      <c r="B61" s="6" t="s">
        <v>250</v>
      </c>
      <c r="C61" s="12">
        <v>0.4</v>
      </c>
      <c r="D61" s="18">
        <v>160</v>
      </c>
      <c r="E61" s="18">
        <v>160</v>
      </c>
      <c r="F61" s="22">
        <f t="shared" si="0"/>
        <v>0</v>
      </c>
      <c r="H61" s="16"/>
    </row>
    <row r="62" spans="1:8" s="2" customFormat="1" ht="30" customHeight="1">
      <c r="A62" s="50">
        <v>58</v>
      </c>
      <c r="B62" s="6" t="s">
        <v>15</v>
      </c>
      <c r="C62" s="12">
        <v>0.4</v>
      </c>
      <c r="D62" s="18">
        <v>400</v>
      </c>
      <c r="E62" s="18">
        <v>356</v>
      </c>
      <c r="F62" s="22">
        <f t="shared" si="0"/>
        <v>44</v>
      </c>
      <c r="H62" s="16"/>
    </row>
    <row r="63" spans="1:8" s="2" customFormat="1" ht="30" customHeight="1">
      <c r="A63" s="50">
        <v>59</v>
      </c>
      <c r="B63" s="6" t="s">
        <v>205</v>
      </c>
      <c r="C63" s="12">
        <v>0.4</v>
      </c>
      <c r="D63" s="18">
        <v>200</v>
      </c>
      <c r="E63" s="18">
        <v>85</v>
      </c>
      <c r="F63" s="22">
        <f t="shared" si="0"/>
        <v>115</v>
      </c>
      <c r="H63" s="16"/>
    </row>
    <row r="64" spans="1:8" s="2" customFormat="1" ht="30" customHeight="1">
      <c r="A64" s="50">
        <v>60</v>
      </c>
      <c r="B64" s="6" t="s">
        <v>206</v>
      </c>
      <c r="C64" s="12">
        <v>0.4</v>
      </c>
      <c r="D64" s="18">
        <v>160</v>
      </c>
      <c r="E64" s="18">
        <v>160</v>
      </c>
      <c r="F64" s="22">
        <f t="shared" si="0"/>
        <v>0</v>
      </c>
      <c r="H64" s="16"/>
    </row>
    <row r="65" spans="1:8" s="2" customFormat="1" ht="30" customHeight="1">
      <c r="A65" s="50">
        <v>61</v>
      </c>
      <c r="B65" s="6" t="s">
        <v>225</v>
      </c>
      <c r="C65" s="12">
        <v>0.4</v>
      </c>
      <c r="D65" s="18">
        <v>100</v>
      </c>
      <c r="E65" s="18">
        <v>100</v>
      </c>
      <c r="F65" s="22">
        <f t="shared" si="0"/>
        <v>0</v>
      </c>
      <c r="H65" s="16"/>
    </row>
    <row r="66" spans="1:8" s="2" customFormat="1" ht="30" customHeight="1">
      <c r="A66" s="50">
        <v>62</v>
      </c>
      <c r="B66" s="6" t="s">
        <v>243</v>
      </c>
      <c r="C66" s="12">
        <v>0.4</v>
      </c>
      <c r="D66" s="18">
        <v>100</v>
      </c>
      <c r="E66" s="18">
        <v>100</v>
      </c>
      <c r="F66" s="22">
        <f t="shared" si="0"/>
        <v>0</v>
      </c>
      <c r="H66" s="16"/>
    </row>
    <row r="67" spans="1:8" s="2" customFormat="1" ht="30" customHeight="1">
      <c r="A67" s="50">
        <v>63</v>
      </c>
      <c r="B67" s="6" t="s">
        <v>207</v>
      </c>
      <c r="C67" s="12">
        <v>0.4</v>
      </c>
      <c r="D67" s="18">
        <v>160</v>
      </c>
      <c r="E67" s="18">
        <v>160</v>
      </c>
      <c r="F67" s="22">
        <f t="shared" si="0"/>
        <v>0</v>
      </c>
      <c r="H67" s="16"/>
    </row>
    <row r="68" spans="1:8" s="2" customFormat="1" ht="30" customHeight="1">
      <c r="A68" s="50">
        <v>64</v>
      </c>
      <c r="B68" s="6" t="s">
        <v>208</v>
      </c>
      <c r="C68" s="12">
        <v>0.4</v>
      </c>
      <c r="D68" s="18">
        <v>160</v>
      </c>
      <c r="E68" s="18">
        <v>160</v>
      </c>
      <c r="F68" s="22">
        <f t="shared" si="0"/>
        <v>0</v>
      </c>
      <c r="H68" s="16"/>
    </row>
    <row r="69" spans="1:8" s="2" customFormat="1" ht="30" customHeight="1">
      <c r="A69" s="50">
        <v>65</v>
      </c>
      <c r="B69" s="6" t="s">
        <v>224</v>
      </c>
      <c r="C69" s="12">
        <v>0.4</v>
      </c>
      <c r="D69" s="18">
        <v>160</v>
      </c>
      <c r="E69" s="18">
        <v>153</v>
      </c>
      <c r="F69" s="22">
        <f aca="true" t="shared" si="1" ref="F69:F87">D69-E69</f>
        <v>7</v>
      </c>
      <c r="H69" s="16"/>
    </row>
    <row r="70" spans="1:8" s="2" customFormat="1" ht="30" customHeight="1">
      <c r="A70" s="50">
        <v>66</v>
      </c>
      <c r="B70" s="6" t="s">
        <v>209</v>
      </c>
      <c r="C70" s="12">
        <v>0.4</v>
      </c>
      <c r="D70" s="18">
        <v>250</v>
      </c>
      <c r="E70" s="18">
        <v>220</v>
      </c>
      <c r="F70" s="22">
        <f t="shared" si="1"/>
        <v>30</v>
      </c>
      <c r="H70" s="16"/>
    </row>
    <row r="71" spans="1:8" s="2" customFormat="1" ht="30" customHeight="1">
      <c r="A71" s="50">
        <v>67</v>
      </c>
      <c r="B71" s="6" t="s">
        <v>271</v>
      </c>
      <c r="C71" s="12">
        <v>0.4</v>
      </c>
      <c r="D71" s="18">
        <v>100</v>
      </c>
      <c r="E71" s="18">
        <v>100</v>
      </c>
      <c r="F71" s="22">
        <f t="shared" si="1"/>
        <v>0</v>
      </c>
      <c r="H71" s="16"/>
    </row>
    <row r="72" spans="1:8" s="2" customFormat="1" ht="30" customHeight="1">
      <c r="A72" s="50">
        <v>68</v>
      </c>
      <c r="B72" s="6" t="s">
        <v>210</v>
      </c>
      <c r="C72" s="12">
        <v>0.4</v>
      </c>
      <c r="D72" s="18">
        <v>25</v>
      </c>
      <c r="E72" s="18">
        <v>25</v>
      </c>
      <c r="F72" s="22">
        <f t="shared" si="1"/>
        <v>0</v>
      </c>
      <c r="H72" s="16"/>
    </row>
    <row r="73" spans="1:8" s="2" customFormat="1" ht="30" customHeight="1">
      <c r="A73" s="50">
        <v>69</v>
      </c>
      <c r="B73" s="6" t="s">
        <v>211</v>
      </c>
      <c r="C73" s="12">
        <v>0.4</v>
      </c>
      <c r="D73" s="18">
        <v>100</v>
      </c>
      <c r="E73" s="18">
        <v>100</v>
      </c>
      <c r="F73" s="22">
        <f t="shared" si="1"/>
        <v>0</v>
      </c>
      <c r="H73" s="16"/>
    </row>
    <row r="74" spans="1:8" s="2" customFormat="1" ht="30" customHeight="1">
      <c r="A74" s="50">
        <v>70</v>
      </c>
      <c r="B74" s="6" t="s">
        <v>272</v>
      </c>
      <c r="C74" s="12">
        <v>0.4</v>
      </c>
      <c r="D74" s="18">
        <v>250</v>
      </c>
      <c r="E74" s="18">
        <v>250</v>
      </c>
      <c r="F74" s="22">
        <f t="shared" si="1"/>
        <v>0</v>
      </c>
      <c r="H74" s="16"/>
    </row>
    <row r="75" spans="1:8" s="2" customFormat="1" ht="30" customHeight="1">
      <c r="A75" s="50">
        <v>71</v>
      </c>
      <c r="B75" s="6" t="s">
        <v>212</v>
      </c>
      <c r="C75" s="12">
        <v>0.4</v>
      </c>
      <c r="D75" s="18">
        <v>250</v>
      </c>
      <c r="E75" s="18">
        <v>250</v>
      </c>
      <c r="F75" s="22">
        <f t="shared" si="1"/>
        <v>0</v>
      </c>
      <c r="H75" s="16"/>
    </row>
    <row r="76" spans="1:8" s="2" customFormat="1" ht="41.25" customHeight="1">
      <c r="A76" s="50">
        <v>72</v>
      </c>
      <c r="B76" s="6" t="s">
        <v>289</v>
      </c>
      <c r="C76" s="12">
        <v>0.4</v>
      </c>
      <c r="D76" s="18">
        <v>63</v>
      </c>
      <c r="E76" s="18">
        <v>63</v>
      </c>
      <c r="F76" s="22">
        <f t="shared" si="1"/>
        <v>0</v>
      </c>
      <c r="H76" s="16"/>
    </row>
    <row r="77" spans="1:8" s="2" customFormat="1" ht="30" customHeight="1">
      <c r="A77" s="50">
        <v>73</v>
      </c>
      <c r="B77" s="13" t="s">
        <v>213</v>
      </c>
      <c r="C77" s="12">
        <v>0.4</v>
      </c>
      <c r="D77" s="18">
        <v>500</v>
      </c>
      <c r="E77" s="18">
        <v>140</v>
      </c>
      <c r="F77" s="22">
        <f t="shared" si="1"/>
        <v>360</v>
      </c>
      <c r="H77" s="16"/>
    </row>
    <row r="78" spans="1:8" s="2" customFormat="1" ht="30" customHeight="1">
      <c r="A78" s="50">
        <v>74</v>
      </c>
      <c r="B78" s="6" t="s">
        <v>214</v>
      </c>
      <c r="C78" s="12">
        <v>0.4</v>
      </c>
      <c r="D78" s="18">
        <f>160+100</f>
        <v>260</v>
      </c>
      <c r="E78" s="18">
        <v>230</v>
      </c>
      <c r="F78" s="22">
        <f t="shared" si="1"/>
        <v>30</v>
      </c>
      <c r="H78" s="16"/>
    </row>
    <row r="79" spans="1:8" s="2" customFormat="1" ht="30" customHeight="1">
      <c r="A79" s="50">
        <v>75</v>
      </c>
      <c r="B79" s="6" t="s">
        <v>215</v>
      </c>
      <c r="C79" s="12">
        <v>0.4</v>
      </c>
      <c r="D79" s="18">
        <v>500</v>
      </c>
      <c r="E79" s="18">
        <v>200</v>
      </c>
      <c r="F79" s="22">
        <f t="shared" si="1"/>
        <v>300</v>
      </c>
      <c r="H79" s="16"/>
    </row>
    <row r="80" spans="1:8" s="2" customFormat="1" ht="30" customHeight="1">
      <c r="A80" s="50">
        <v>76</v>
      </c>
      <c r="B80" s="6" t="s">
        <v>219</v>
      </c>
      <c r="C80" s="12">
        <v>0.4</v>
      </c>
      <c r="D80" s="18">
        <v>410</v>
      </c>
      <c r="E80" s="18">
        <v>400</v>
      </c>
      <c r="F80" s="22">
        <f t="shared" si="1"/>
        <v>10</v>
      </c>
      <c r="H80" s="16"/>
    </row>
    <row r="81" spans="1:8" s="2" customFormat="1" ht="30" customHeight="1">
      <c r="A81" s="50">
        <v>77</v>
      </c>
      <c r="B81" s="6" t="s">
        <v>216</v>
      </c>
      <c r="C81" s="12">
        <v>0.4</v>
      </c>
      <c r="D81" s="18">
        <v>250</v>
      </c>
      <c r="E81" s="18">
        <v>250</v>
      </c>
      <c r="F81" s="22">
        <f t="shared" si="1"/>
        <v>0</v>
      </c>
      <c r="H81" s="16"/>
    </row>
    <row r="82" spans="1:8" s="2" customFormat="1" ht="30" customHeight="1">
      <c r="A82" s="50">
        <v>78</v>
      </c>
      <c r="B82" s="6" t="s">
        <v>234</v>
      </c>
      <c r="C82" s="12">
        <v>0.4</v>
      </c>
      <c r="D82" s="18">
        <v>500</v>
      </c>
      <c r="E82" s="18">
        <v>500</v>
      </c>
      <c r="F82" s="22">
        <f t="shared" si="1"/>
        <v>0</v>
      </c>
      <c r="H82" s="16"/>
    </row>
    <row r="83" spans="1:8" s="2" customFormat="1" ht="30" customHeight="1">
      <c r="A83" s="50">
        <v>79</v>
      </c>
      <c r="B83" s="6" t="s">
        <v>11</v>
      </c>
      <c r="C83" s="12">
        <v>0.4</v>
      </c>
      <c r="D83" s="18">
        <v>160</v>
      </c>
      <c r="E83" s="18">
        <v>140</v>
      </c>
      <c r="F83" s="22">
        <f t="shared" si="1"/>
        <v>20</v>
      </c>
      <c r="H83" s="16"/>
    </row>
    <row r="84" spans="1:8" s="2" customFormat="1" ht="30" customHeight="1">
      <c r="A84" s="50">
        <v>80</v>
      </c>
      <c r="B84" s="6" t="s">
        <v>12</v>
      </c>
      <c r="C84" s="12">
        <v>0.4</v>
      </c>
      <c r="D84" s="18">
        <v>250</v>
      </c>
      <c r="E84" s="18">
        <v>250</v>
      </c>
      <c r="F84" s="22">
        <f t="shared" si="1"/>
        <v>0</v>
      </c>
      <c r="H84" s="16"/>
    </row>
    <row r="85" spans="1:8" s="2" customFormat="1" ht="30" customHeight="1">
      <c r="A85" s="50">
        <v>81</v>
      </c>
      <c r="B85" s="6" t="s">
        <v>235</v>
      </c>
      <c r="C85" s="12">
        <v>0.4</v>
      </c>
      <c r="D85" s="18">
        <v>63</v>
      </c>
      <c r="E85" s="18">
        <v>63</v>
      </c>
      <c r="F85" s="22">
        <f t="shared" si="1"/>
        <v>0</v>
      </c>
      <c r="H85" s="16"/>
    </row>
    <row r="86" spans="1:8" s="2" customFormat="1" ht="30" customHeight="1">
      <c r="A86" s="50">
        <v>82</v>
      </c>
      <c r="B86" s="6" t="s">
        <v>253</v>
      </c>
      <c r="C86" s="12">
        <v>0.4</v>
      </c>
      <c r="D86" s="18">
        <v>63</v>
      </c>
      <c r="E86" s="18">
        <v>55</v>
      </c>
      <c r="F86" s="22">
        <f t="shared" si="1"/>
        <v>8</v>
      </c>
      <c r="H86" s="16"/>
    </row>
    <row r="87" spans="1:8" s="2" customFormat="1" ht="30" customHeight="1">
      <c r="A87" s="50">
        <v>83</v>
      </c>
      <c r="B87" s="6" t="s">
        <v>13</v>
      </c>
      <c r="C87" s="12">
        <v>0.4</v>
      </c>
      <c r="D87" s="18">
        <v>100</v>
      </c>
      <c r="E87" s="18">
        <v>100</v>
      </c>
      <c r="F87" s="22">
        <f t="shared" si="1"/>
        <v>0</v>
      </c>
      <c r="H87" s="16"/>
    </row>
    <row r="88" spans="1:8" s="2" customFormat="1" ht="30" customHeight="1">
      <c r="A88" s="50">
        <v>84</v>
      </c>
      <c r="B88" s="6" t="s">
        <v>217</v>
      </c>
      <c r="C88" s="12">
        <v>0.4</v>
      </c>
      <c r="D88" s="18">
        <v>650</v>
      </c>
      <c r="E88" s="18">
        <v>650</v>
      </c>
      <c r="F88" s="22">
        <f aca="true" t="shared" si="2" ref="F88:F101">D88-E88</f>
        <v>0</v>
      </c>
      <c r="H88" s="16"/>
    </row>
    <row r="89" spans="1:8" s="2" customFormat="1" ht="30" customHeight="1">
      <c r="A89" s="50">
        <v>85</v>
      </c>
      <c r="B89" s="6" t="s">
        <v>251</v>
      </c>
      <c r="C89" s="12">
        <v>0.4</v>
      </c>
      <c r="D89" s="18">
        <v>250</v>
      </c>
      <c r="E89" s="18">
        <v>250</v>
      </c>
      <c r="F89" s="22">
        <f t="shared" si="2"/>
        <v>0</v>
      </c>
      <c r="H89" s="16"/>
    </row>
    <row r="90" spans="1:8" s="2" customFormat="1" ht="30" customHeight="1">
      <c r="A90" s="50">
        <v>86</v>
      </c>
      <c r="B90" s="6" t="s">
        <v>244</v>
      </c>
      <c r="C90" s="12">
        <v>0.4</v>
      </c>
      <c r="D90" s="18">
        <v>100</v>
      </c>
      <c r="E90" s="18">
        <v>100</v>
      </c>
      <c r="F90" s="22">
        <f t="shared" si="2"/>
        <v>0</v>
      </c>
      <c r="H90" s="16"/>
    </row>
    <row r="91" spans="1:8" s="2" customFormat="1" ht="30" customHeight="1">
      <c r="A91" s="50">
        <v>87</v>
      </c>
      <c r="B91" s="6" t="s">
        <v>245</v>
      </c>
      <c r="C91" s="12">
        <v>0.4</v>
      </c>
      <c r="D91" s="18">
        <v>160</v>
      </c>
      <c r="E91" s="18">
        <v>160</v>
      </c>
      <c r="F91" s="22">
        <f t="shared" si="2"/>
        <v>0</v>
      </c>
      <c r="H91" s="16"/>
    </row>
    <row r="92" spans="1:8" s="2" customFormat="1" ht="30" customHeight="1">
      <c r="A92" s="50">
        <v>88</v>
      </c>
      <c r="B92" s="6" t="s">
        <v>246</v>
      </c>
      <c r="C92" s="12">
        <v>0.4</v>
      </c>
      <c r="D92" s="18">
        <v>250</v>
      </c>
      <c r="E92" s="18">
        <v>250</v>
      </c>
      <c r="F92" s="22">
        <f t="shared" si="2"/>
        <v>0</v>
      </c>
      <c r="H92" s="16"/>
    </row>
    <row r="93" spans="1:8" s="2" customFormat="1" ht="30" customHeight="1">
      <c r="A93" s="50">
        <v>89</v>
      </c>
      <c r="B93" s="6" t="s">
        <v>218</v>
      </c>
      <c r="C93" s="12">
        <v>0.4</v>
      </c>
      <c r="D93" s="18">
        <v>500</v>
      </c>
      <c r="E93" s="18">
        <v>500</v>
      </c>
      <c r="F93" s="22">
        <f t="shared" si="2"/>
        <v>0</v>
      </c>
      <c r="H93" s="16"/>
    </row>
    <row r="94" spans="1:8" s="2" customFormat="1" ht="30" customHeight="1">
      <c r="A94" s="50">
        <v>90</v>
      </c>
      <c r="B94" s="6" t="s">
        <v>254</v>
      </c>
      <c r="C94" s="12">
        <v>0.4</v>
      </c>
      <c r="D94" s="18">
        <v>160</v>
      </c>
      <c r="E94" s="18">
        <v>160</v>
      </c>
      <c r="F94" s="22">
        <f t="shared" si="2"/>
        <v>0</v>
      </c>
      <c r="H94" s="16"/>
    </row>
    <row r="95" spans="1:8" s="2" customFormat="1" ht="30" customHeight="1">
      <c r="A95" s="50">
        <v>91</v>
      </c>
      <c r="B95" s="6" t="s">
        <v>278</v>
      </c>
      <c r="C95" s="12">
        <v>0.4</v>
      </c>
      <c r="D95" s="18">
        <v>250</v>
      </c>
      <c r="E95" s="18">
        <v>250</v>
      </c>
      <c r="F95" s="22">
        <f t="shared" si="2"/>
        <v>0</v>
      </c>
      <c r="H95" s="16"/>
    </row>
    <row r="96" spans="1:8" s="2" customFormat="1" ht="30" customHeight="1">
      <c r="A96" s="50">
        <v>92</v>
      </c>
      <c r="B96" s="6" t="s">
        <v>279</v>
      </c>
      <c r="C96" s="12">
        <v>0.4</v>
      </c>
      <c r="D96" s="18">
        <v>250</v>
      </c>
      <c r="E96" s="18">
        <v>250</v>
      </c>
      <c r="F96" s="22">
        <f t="shared" si="2"/>
        <v>0</v>
      </c>
      <c r="H96" s="16"/>
    </row>
    <row r="97" spans="1:8" s="2" customFormat="1" ht="30" customHeight="1">
      <c r="A97" s="50">
        <v>93</v>
      </c>
      <c r="B97" s="6" t="s">
        <v>280</v>
      </c>
      <c r="C97" s="12">
        <v>0.4</v>
      </c>
      <c r="D97" s="18">
        <v>250</v>
      </c>
      <c r="E97" s="18">
        <v>250</v>
      </c>
      <c r="F97" s="22">
        <f t="shared" si="2"/>
        <v>0</v>
      </c>
      <c r="H97" s="16"/>
    </row>
    <row r="98" spans="1:8" s="2" customFormat="1" ht="30" customHeight="1">
      <c r="A98" s="50">
        <v>94</v>
      </c>
      <c r="B98" s="6" t="s">
        <v>255</v>
      </c>
      <c r="C98" s="12">
        <v>0.4</v>
      </c>
      <c r="D98" s="18">
        <v>250</v>
      </c>
      <c r="E98" s="18">
        <v>250</v>
      </c>
      <c r="F98" s="22">
        <f t="shared" si="2"/>
        <v>0</v>
      </c>
      <c r="H98" s="16"/>
    </row>
    <row r="99" spans="1:8" s="2" customFormat="1" ht="26.25" customHeight="1">
      <c r="A99" s="50">
        <v>95</v>
      </c>
      <c r="B99" s="6" t="s">
        <v>236</v>
      </c>
      <c r="C99" s="12">
        <v>0.4</v>
      </c>
      <c r="D99" s="18">
        <v>250</v>
      </c>
      <c r="E99" s="18">
        <v>250</v>
      </c>
      <c r="F99" s="22">
        <f t="shared" si="2"/>
        <v>0</v>
      </c>
      <c r="H99" s="16"/>
    </row>
    <row r="100" spans="1:6" ht="29.25" customHeight="1">
      <c r="A100" s="50">
        <v>96</v>
      </c>
      <c r="B100" s="12" t="s">
        <v>283</v>
      </c>
      <c r="C100" s="12">
        <v>0.4</v>
      </c>
      <c r="D100" s="12">
        <v>100</v>
      </c>
      <c r="E100" s="12">
        <v>100</v>
      </c>
      <c r="F100" s="22">
        <f t="shared" si="2"/>
        <v>0</v>
      </c>
    </row>
    <row r="101" spans="1:6" ht="26.25" customHeight="1">
      <c r="A101" s="50">
        <v>97</v>
      </c>
      <c r="B101" s="11" t="s">
        <v>290</v>
      </c>
      <c r="C101" s="11">
        <v>0.4</v>
      </c>
      <c r="D101" s="11">
        <v>160</v>
      </c>
      <c r="E101" s="52">
        <v>29</v>
      </c>
      <c r="F101" s="22">
        <f t="shared" si="2"/>
        <v>131</v>
      </c>
    </row>
  </sheetData>
  <sheetProtection/>
  <mergeCells count="4">
    <mergeCell ref="A1:F1"/>
    <mergeCell ref="A2:F2"/>
    <mergeCell ref="A39:A40"/>
    <mergeCell ref="B39:B4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I98" sqref="I98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2" customWidth="1"/>
    <col min="6" max="6" width="18.8515625" style="16" customWidth="1"/>
    <col min="8" max="8" width="8.8515625" style="2" customWidth="1"/>
  </cols>
  <sheetData>
    <row r="1" spans="1:6" ht="52.5" customHeight="1">
      <c r="A1" s="109" t="s">
        <v>14</v>
      </c>
      <c r="B1" s="109"/>
      <c r="C1" s="109"/>
      <c r="D1" s="109"/>
      <c r="E1" s="109"/>
      <c r="F1" s="109"/>
    </row>
    <row r="2" spans="1:6" ht="27" customHeight="1">
      <c r="A2" s="110" t="s">
        <v>284</v>
      </c>
      <c r="B2" s="111"/>
      <c r="C2" s="111"/>
      <c r="D2" s="111"/>
      <c r="E2" s="111"/>
      <c r="F2" s="112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8" s="2" customFormat="1" ht="30" customHeight="1">
      <c r="A4" s="42">
        <v>1</v>
      </c>
      <c r="B4" s="23" t="s">
        <v>4</v>
      </c>
      <c r="C4" s="43">
        <v>0.4</v>
      </c>
      <c r="D4" s="44">
        <v>800</v>
      </c>
      <c r="E4" s="45">
        <v>661</v>
      </c>
      <c r="F4" s="46">
        <f aca="true" t="shared" si="0" ref="F4:F68">D4-E4</f>
        <v>139</v>
      </c>
      <c r="H4" s="16"/>
    </row>
    <row r="5" spans="1:8" s="2" customFormat="1" ht="30" customHeight="1">
      <c r="A5" s="4">
        <v>2</v>
      </c>
      <c r="B5" s="6" t="s">
        <v>181</v>
      </c>
      <c r="C5" s="12">
        <v>0.4</v>
      </c>
      <c r="D5" s="18">
        <v>410</v>
      </c>
      <c r="E5" s="18">
        <v>150</v>
      </c>
      <c r="F5" s="22">
        <f t="shared" si="0"/>
        <v>260</v>
      </c>
      <c r="H5" s="16"/>
    </row>
    <row r="6" spans="1:8" s="2" customFormat="1" ht="30" customHeight="1">
      <c r="A6" s="42">
        <v>3</v>
      </c>
      <c r="B6" s="6" t="s">
        <v>258</v>
      </c>
      <c r="C6" s="12">
        <v>0.4</v>
      </c>
      <c r="D6" s="18">
        <v>630</v>
      </c>
      <c r="E6" s="18">
        <v>630</v>
      </c>
      <c r="F6" s="22">
        <f t="shared" si="0"/>
        <v>0</v>
      </c>
      <c r="H6" s="16"/>
    </row>
    <row r="7" spans="1:8" s="2" customFormat="1" ht="30" customHeight="1">
      <c r="A7" s="4">
        <v>4</v>
      </c>
      <c r="B7" s="6" t="s">
        <v>5</v>
      </c>
      <c r="C7" s="12">
        <v>0.4</v>
      </c>
      <c r="D7" s="18">
        <v>1260</v>
      </c>
      <c r="E7" s="18">
        <v>945</v>
      </c>
      <c r="F7" s="22">
        <f t="shared" si="0"/>
        <v>315</v>
      </c>
      <c r="H7" s="16"/>
    </row>
    <row r="8" spans="1:8" s="2" customFormat="1" ht="30" customHeight="1">
      <c r="A8" s="42">
        <v>5</v>
      </c>
      <c r="B8" s="6" t="s">
        <v>182</v>
      </c>
      <c r="C8" s="12">
        <v>0.4</v>
      </c>
      <c r="D8" s="18">
        <v>1260</v>
      </c>
      <c r="E8" s="18">
        <v>750</v>
      </c>
      <c r="F8" s="22">
        <f t="shared" si="0"/>
        <v>510</v>
      </c>
      <c r="H8" s="16"/>
    </row>
    <row r="9" spans="1:8" s="2" customFormat="1" ht="30" customHeight="1">
      <c r="A9" s="4">
        <v>6</v>
      </c>
      <c r="B9" s="6" t="s">
        <v>183</v>
      </c>
      <c r="C9" s="12">
        <v>0.4</v>
      </c>
      <c r="D9" s="18">
        <v>1260</v>
      </c>
      <c r="E9" s="18">
        <v>400</v>
      </c>
      <c r="F9" s="22">
        <f t="shared" si="0"/>
        <v>860</v>
      </c>
      <c r="H9" s="16"/>
    </row>
    <row r="10" spans="1:8" s="2" customFormat="1" ht="30" customHeight="1">
      <c r="A10" s="42">
        <v>7</v>
      </c>
      <c r="B10" s="6" t="s">
        <v>259</v>
      </c>
      <c r="C10" s="12">
        <v>0.4</v>
      </c>
      <c r="D10" s="18">
        <v>400</v>
      </c>
      <c r="E10" s="18">
        <v>400</v>
      </c>
      <c r="F10" s="22">
        <f t="shared" si="0"/>
        <v>0</v>
      </c>
      <c r="H10" s="16"/>
    </row>
    <row r="11" spans="1:8" s="2" customFormat="1" ht="30" customHeight="1">
      <c r="A11" s="4">
        <v>8</v>
      </c>
      <c r="B11" s="6" t="s">
        <v>184</v>
      </c>
      <c r="C11" s="12">
        <v>0.4</v>
      </c>
      <c r="D11" s="18">
        <v>800</v>
      </c>
      <c r="E11" s="18">
        <v>400</v>
      </c>
      <c r="F11" s="22">
        <f t="shared" si="0"/>
        <v>400</v>
      </c>
      <c r="H11" s="16"/>
    </row>
    <row r="12" spans="1:8" s="2" customFormat="1" ht="30" customHeight="1">
      <c r="A12" s="42">
        <v>9</v>
      </c>
      <c r="B12" s="6" t="s">
        <v>260</v>
      </c>
      <c r="C12" s="12">
        <v>0.4</v>
      </c>
      <c r="D12" s="18">
        <f>2*630</f>
        <v>1260</v>
      </c>
      <c r="E12" s="18">
        <v>1260</v>
      </c>
      <c r="F12" s="22">
        <f t="shared" si="0"/>
        <v>0</v>
      </c>
      <c r="H12" s="16"/>
    </row>
    <row r="13" spans="1:8" s="2" customFormat="1" ht="30" customHeight="1">
      <c r="A13" s="4">
        <v>10</v>
      </c>
      <c r="B13" s="6" t="s">
        <v>6</v>
      </c>
      <c r="C13" s="12">
        <v>0.4</v>
      </c>
      <c r="D13" s="18">
        <v>500</v>
      </c>
      <c r="E13" s="18">
        <v>363.7</v>
      </c>
      <c r="F13" s="22">
        <f t="shared" si="0"/>
        <v>136.3</v>
      </c>
      <c r="H13" s="16"/>
    </row>
    <row r="14" spans="1:8" s="2" customFormat="1" ht="30" customHeight="1">
      <c r="A14" s="42">
        <v>11</v>
      </c>
      <c r="B14" s="6" t="s">
        <v>261</v>
      </c>
      <c r="C14" s="12">
        <v>0.4</v>
      </c>
      <c r="D14" s="18">
        <f>2*630</f>
        <v>1260</v>
      </c>
      <c r="E14" s="18">
        <v>1260</v>
      </c>
      <c r="F14" s="22">
        <f t="shared" si="0"/>
        <v>0</v>
      </c>
      <c r="H14" s="16"/>
    </row>
    <row r="15" spans="1:8" s="2" customFormat="1" ht="30" customHeight="1">
      <c r="A15" s="4">
        <v>12</v>
      </c>
      <c r="B15" s="6" t="s">
        <v>185</v>
      </c>
      <c r="C15" s="12">
        <v>0.4</v>
      </c>
      <c r="D15" s="18">
        <v>1260</v>
      </c>
      <c r="E15" s="18">
        <v>576</v>
      </c>
      <c r="F15" s="22">
        <f t="shared" si="0"/>
        <v>684</v>
      </c>
      <c r="H15" s="16"/>
    </row>
    <row r="16" spans="1:8" s="2" customFormat="1" ht="30" customHeight="1">
      <c r="A16" s="42">
        <v>13</v>
      </c>
      <c r="B16" s="6" t="s">
        <v>262</v>
      </c>
      <c r="C16" s="12">
        <v>0.4</v>
      </c>
      <c r="D16" s="18">
        <v>250</v>
      </c>
      <c r="E16" s="18">
        <v>30</v>
      </c>
      <c r="F16" s="22">
        <f t="shared" si="0"/>
        <v>220</v>
      </c>
      <c r="H16" s="16"/>
    </row>
    <row r="17" spans="1:8" s="2" customFormat="1" ht="30" customHeight="1">
      <c r="A17" s="4">
        <v>14</v>
      </c>
      <c r="B17" s="6" t="s">
        <v>186</v>
      </c>
      <c r="C17" s="12">
        <v>0.4</v>
      </c>
      <c r="D17" s="18">
        <f>400+1000</f>
        <v>1400</v>
      </c>
      <c r="E17" s="18">
        <v>840</v>
      </c>
      <c r="F17" s="22">
        <f t="shared" si="0"/>
        <v>560</v>
      </c>
      <c r="H17" s="16"/>
    </row>
    <row r="18" spans="1:8" s="2" customFormat="1" ht="30" customHeight="1">
      <c r="A18" s="42">
        <v>15</v>
      </c>
      <c r="B18" s="6" t="s">
        <v>263</v>
      </c>
      <c r="C18" s="12">
        <v>0.4</v>
      </c>
      <c r="D18" s="18">
        <f>2*160</f>
        <v>320</v>
      </c>
      <c r="E18" s="18">
        <v>320</v>
      </c>
      <c r="F18" s="22">
        <f t="shared" si="0"/>
        <v>0</v>
      </c>
      <c r="H18" s="16"/>
    </row>
    <row r="19" spans="1:8" s="2" customFormat="1" ht="30" customHeight="1">
      <c r="A19" s="4">
        <v>16</v>
      </c>
      <c r="B19" s="6" t="s">
        <v>187</v>
      </c>
      <c r="C19" s="12">
        <v>0.4</v>
      </c>
      <c r="D19" s="18">
        <v>2000</v>
      </c>
      <c r="E19" s="18">
        <v>1910</v>
      </c>
      <c r="F19" s="22">
        <f t="shared" si="0"/>
        <v>90</v>
      </c>
      <c r="H19" s="16"/>
    </row>
    <row r="20" spans="1:8" s="2" customFormat="1" ht="30" customHeight="1">
      <c r="A20" s="42">
        <v>17</v>
      </c>
      <c r="B20" s="6" t="s">
        <v>188</v>
      </c>
      <c r="C20" s="12">
        <v>0.4</v>
      </c>
      <c r="D20" s="18">
        <v>160</v>
      </c>
      <c r="E20" s="18">
        <v>160</v>
      </c>
      <c r="F20" s="22">
        <f t="shared" si="0"/>
        <v>0</v>
      </c>
      <c r="H20" s="16"/>
    </row>
    <row r="21" spans="1:8" s="2" customFormat="1" ht="30" customHeight="1">
      <c r="A21" s="4">
        <v>18</v>
      </c>
      <c r="B21" s="6" t="s">
        <v>264</v>
      </c>
      <c r="C21" s="12">
        <v>0.4</v>
      </c>
      <c r="D21" s="18">
        <v>400</v>
      </c>
      <c r="E21" s="18">
        <v>400</v>
      </c>
      <c r="F21" s="22">
        <f t="shared" si="0"/>
        <v>0</v>
      </c>
      <c r="H21" s="16"/>
    </row>
    <row r="22" spans="1:8" s="2" customFormat="1" ht="30" customHeight="1">
      <c r="A22" s="42">
        <v>19</v>
      </c>
      <c r="B22" s="6" t="s">
        <v>189</v>
      </c>
      <c r="C22" s="12">
        <v>0.4</v>
      </c>
      <c r="D22" s="18">
        <v>500</v>
      </c>
      <c r="E22" s="18">
        <v>500</v>
      </c>
      <c r="F22" s="22">
        <f t="shared" si="0"/>
        <v>0</v>
      </c>
      <c r="H22" s="16"/>
    </row>
    <row r="23" spans="1:8" s="2" customFormat="1" ht="30" customHeight="1">
      <c r="A23" s="4">
        <v>20</v>
      </c>
      <c r="B23" s="6" t="s">
        <v>265</v>
      </c>
      <c r="C23" s="12">
        <v>0.4</v>
      </c>
      <c r="D23" s="18">
        <f>2*630</f>
        <v>1260</v>
      </c>
      <c r="E23" s="18">
        <v>1260</v>
      </c>
      <c r="F23" s="22">
        <f t="shared" si="0"/>
        <v>0</v>
      </c>
      <c r="H23" s="16"/>
    </row>
    <row r="24" spans="1:8" s="2" customFormat="1" ht="30" customHeight="1">
      <c r="A24" s="42">
        <v>21</v>
      </c>
      <c r="B24" s="6" t="s">
        <v>190</v>
      </c>
      <c r="C24" s="12">
        <v>0.4</v>
      </c>
      <c r="D24" s="18">
        <v>100</v>
      </c>
      <c r="E24" s="18">
        <v>90</v>
      </c>
      <c r="F24" s="22">
        <f t="shared" si="0"/>
        <v>10</v>
      </c>
      <c r="H24" s="16"/>
    </row>
    <row r="25" spans="1:8" s="2" customFormat="1" ht="30" customHeight="1">
      <c r="A25" s="4">
        <v>22</v>
      </c>
      <c r="B25" s="6" t="s">
        <v>266</v>
      </c>
      <c r="C25" s="12">
        <v>0.4</v>
      </c>
      <c r="D25" s="18">
        <f>2*630</f>
        <v>1260</v>
      </c>
      <c r="E25" s="18">
        <v>1260</v>
      </c>
      <c r="F25" s="22">
        <f t="shared" si="0"/>
        <v>0</v>
      </c>
      <c r="H25" s="16"/>
    </row>
    <row r="26" spans="1:8" s="2" customFormat="1" ht="30" customHeight="1">
      <c r="A26" s="42">
        <v>23</v>
      </c>
      <c r="B26" s="6" t="s">
        <v>191</v>
      </c>
      <c r="C26" s="12">
        <v>0.4</v>
      </c>
      <c r="D26" s="18">
        <v>160</v>
      </c>
      <c r="E26" s="18">
        <v>147.2</v>
      </c>
      <c r="F26" s="22">
        <f t="shared" si="0"/>
        <v>12.800000000000011</v>
      </c>
      <c r="H26" s="16"/>
    </row>
    <row r="27" spans="1:8" s="2" customFormat="1" ht="30" customHeight="1">
      <c r="A27" s="4">
        <v>24</v>
      </c>
      <c r="B27" s="6" t="s">
        <v>192</v>
      </c>
      <c r="C27" s="12">
        <v>0.4</v>
      </c>
      <c r="D27" s="18">
        <v>1260</v>
      </c>
      <c r="E27" s="18">
        <v>205.8</v>
      </c>
      <c r="F27" s="22">
        <f t="shared" si="0"/>
        <v>1054.2</v>
      </c>
      <c r="H27" s="16"/>
    </row>
    <row r="28" spans="1:8" s="2" customFormat="1" ht="30" customHeight="1">
      <c r="A28" s="42">
        <v>25</v>
      </c>
      <c r="B28" s="6" t="s">
        <v>193</v>
      </c>
      <c r="C28" s="12">
        <v>0.4</v>
      </c>
      <c r="D28" s="18">
        <v>160</v>
      </c>
      <c r="E28" s="18">
        <v>112</v>
      </c>
      <c r="F28" s="22">
        <f t="shared" si="0"/>
        <v>48</v>
      </c>
      <c r="H28" s="16"/>
    </row>
    <row r="29" spans="1:8" s="2" customFormat="1" ht="30" customHeight="1">
      <c r="A29" s="4">
        <v>26</v>
      </c>
      <c r="B29" s="6" t="s">
        <v>267</v>
      </c>
      <c r="C29" s="12">
        <v>0.4</v>
      </c>
      <c r="D29" s="18">
        <v>400</v>
      </c>
      <c r="E29" s="18">
        <v>400</v>
      </c>
      <c r="F29" s="22">
        <f t="shared" si="0"/>
        <v>0</v>
      </c>
      <c r="H29" s="16"/>
    </row>
    <row r="30" spans="1:8" s="2" customFormat="1" ht="30" customHeight="1">
      <c r="A30" s="42">
        <v>27</v>
      </c>
      <c r="B30" s="6" t="s">
        <v>285</v>
      </c>
      <c r="C30" s="12">
        <v>0.4</v>
      </c>
      <c r="D30" s="18">
        <v>2000</v>
      </c>
      <c r="E30" s="49">
        <v>150</v>
      </c>
      <c r="F30" s="22">
        <f t="shared" si="0"/>
        <v>1850</v>
      </c>
      <c r="G30" s="127"/>
      <c r="H30" s="128"/>
    </row>
    <row r="31" spans="1:8" s="2" customFormat="1" ht="30" customHeight="1">
      <c r="A31" s="4">
        <v>28</v>
      </c>
      <c r="B31" s="6" t="s">
        <v>194</v>
      </c>
      <c r="C31" s="12">
        <v>0.4</v>
      </c>
      <c r="D31" s="18">
        <v>400</v>
      </c>
      <c r="E31" s="18">
        <v>400</v>
      </c>
      <c r="F31" s="22">
        <f>D31-E31</f>
        <v>0</v>
      </c>
      <c r="H31" s="16"/>
    </row>
    <row r="32" spans="1:8" s="2" customFormat="1" ht="30" customHeight="1">
      <c r="A32" s="42">
        <v>29</v>
      </c>
      <c r="B32" s="6" t="s">
        <v>286</v>
      </c>
      <c r="C32" s="12">
        <v>0.4</v>
      </c>
      <c r="D32" s="18">
        <v>1000</v>
      </c>
      <c r="E32" s="18">
        <v>177</v>
      </c>
      <c r="F32" s="22">
        <f>D32-E32</f>
        <v>823</v>
      </c>
      <c r="G32" s="129"/>
      <c r="H32" s="130"/>
    </row>
    <row r="33" spans="1:8" s="2" customFormat="1" ht="30" customHeight="1">
      <c r="A33" s="4">
        <v>30</v>
      </c>
      <c r="B33" s="6" t="s">
        <v>268</v>
      </c>
      <c r="C33" s="12">
        <v>0.4</v>
      </c>
      <c r="D33" s="18">
        <v>160</v>
      </c>
      <c r="E33" s="18">
        <v>160</v>
      </c>
      <c r="F33" s="20">
        <f>D33-E33</f>
        <v>0</v>
      </c>
      <c r="H33" s="16"/>
    </row>
    <row r="34" spans="1:8" s="2" customFormat="1" ht="30" customHeight="1">
      <c r="A34" s="42">
        <v>31</v>
      </c>
      <c r="B34" s="6" t="s">
        <v>7</v>
      </c>
      <c r="C34" s="12">
        <v>0.4</v>
      </c>
      <c r="D34" s="18">
        <f>400+160</f>
        <v>560</v>
      </c>
      <c r="E34" s="18">
        <v>560</v>
      </c>
      <c r="F34" s="20">
        <f t="shared" si="0"/>
        <v>0</v>
      </c>
      <c r="H34" s="16"/>
    </row>
    <row r="35" spans="1:8" s="2" customFormat="1" ht="30" customHeight="1">
      <c r="A35" s="4">
        <v>32</v>
      </c>
      <c r="B35" s="6" t="s">
        <v>195</v>
      </c>
      <c r="C35" s="12">
        <v>0.4</v>
      </c>
      <c r="D35" s="18">
        <f>2*630</f>
        <v>1260</v>
      </c>
      <c r="E35" s="18">
        <v>1260</v>
      </c>
      <c r="F35" s="20">
        <f>D35-E35</f>
        <v>0</v>
      </c>
      <c r="H35" s="16"/>
    </row>
    <row r="36" spans="1:8" s="2" customFormat="1" ht="30" customHeight="1">
      <c r="A36" s="42">
        <v>33</v>
      </c>
      <c r="B36" s="6" t="s">
        <v>196</v>
      </c>
      <c r="C36" s="12">
        <v>0.4</v>
      </c>
      <c r="D36" s="18">
        <v>630</v>
      </c>
      <c r="E36" s="18">
        <v>600</v>
      </c>
      <c r="F36" s="20">
        <f t="shared" si="0"/>
        <v>30</v>
      </c>
      <c r="H36" s="16"/>
    </row>
    <row r="37" spans="1:8" s="2" customFormat="1" ht="30" customHeight="1">
      <c r="A37" s="4">
        <v>34</v>
      </c>
      <c r="B37" s="14" t="s">
        <v>274</v>
      </c>
      <c r="C37" s="12">
        <v>0.4</v>
      </c>
      <c r="D37" s="18">
        <f>250+400</f>
        <v>650</v>
      </c>
      <c r="E37" s="18">
        <v>210</v>
      </c>
      <c r="F37" s="22">
        <f t="shared" si="0"/>
        <v>440</v>
      </c>
      <c r="H37" s="16"/>
    </row>
    <row r="38" spans="1:8" s="2" customFormat="1" ht="30" customHeight="1">
      <c r="A38" s="42">
        <v>35</v>
      </c>
      <c r="B38" s="14" t="s">
        <v>230</v>
      </c>
      <c r="C38" s="12">
        <v>0.4</v>
      </c>
      <c r="D38" s="18">
        <v>800</v>
      </c>
      <c r="E38" s="18">
        <v>650</v>
      </c>
      <c r="F38" s="20">
        <f t="shared" si="0"/>
        <v>150</v>
      </c>
      <c r="H38" s="16"/>
    </row>
    <row r="39" spans="1:8" s="2" customFormat="1" ht="22.5" customHeight="1">
      <c r="A39" s="125">
        <v>36</v>
      </c>
      <c r="B39" s="115" t="s">
        <v>197</v>
      </c>
      <c r="C39" s="12">
        <v>0.4</v>
      </c>
      <c r="D39" s="18">
        <v>1250</v>
      </c>
      <c r="E39" s="18">
        <v>1250</v>
      </c>
      <c r="F39" s="20">
        <f t="shared" si="0"/>
        <v>0</v>
      </c>
      <c r="H39" s="16"/>
    </row>
    <row r="40" spans="1:8" s="2" customFormat="1" ht="23.25" customHeight="1">
      <c r="A40" s="126"/>
      <c r="B40" s="116"/>
      <c r="C40" s="12">
        <v>0.4</v>
      </c>
      <c r="D40" s="18">
        <v>1250</v>
      </c>
      <c r="E40" s="18">
        <v>1250</v>
      </c>
      <c r="F40" s="20">
        <f t="shared" si="0"/>
        <v>0</v>
      </c>
      <c r="H40" s="16"/>
    </row>
    <row r="41" spans="1:8" s="2" customFormat="1" ht="23.25" customHeight="1">
      <c r="A41" s="41">
        <v>37</v>
      </c>
      <c r="B41" s="40" t="s">
        <v>275</v>
      </c>
      <c r="C41" s="12">
        <v>0.4</v>
      </c>
      <c r="D41" s="18">
        <v>100</v>
      </c>
      <c r="E41" s="18">
        <v>100</v>
      </c>
      <c r="F41" s="20">
        <f t="shared" si="0"/>
        <v>0</v>
      </c>
      <c r="H41" s="16"/>
    </row>
    <row r="42" spans="1:8" s="2" customFormat="1" ht="28.5" customHeight="1">
      <c r="A42" s="41">
        <v>38</v>
      </c>
      <c r="B42" s="40" t="s">
        <v>269</v>
      </c>
      <c r="C42" s="12">
        <v>0.4</v>
      </c>
      <c r="D42" s="18">
        <f>160+250</f>
        <v>410</v>
      </c>
      <c r="E42" s="18">
        <v>410</v>
      </c>
      <c r="F42" s="20">
        <f t="shared" si="0"/>
        <v>0</v>
      </c>
      <c r="H42" s="16"/>
    </row>
    <row r="43" spans="1:8" s="2" customFormat="1" ht="30" customHeight="1">
      <c r="A43" s="41">
        <v>39</v>
      </c>
      <c r="B43" s="6" t="s">
        <v>8</v>
      </c>
      <c r="C43" s="12">
        <v>0.4</v>
      </c>
      <c r="D43" s="18">
        <v>250</v>
      </c>
      <c r="E43" s="18">
        <v>227</v>
      </c>
      <c r="F43" s="20">
        <f t="shared" si="0"/>
        <v>23</v>
      </c>
      <c r="H43" s="16"/>
    </row>
    <row r="44" spans="1:8" s="2" customFormat="1" ht="30" customHeight="1">
      <c r="A44" s="41">
        <v>40</v>
      </c>
      <c r="B44" s="6" t="s">
        <v>228</v>
      </c>
      <c r="C44" s="12">
        <v>0.4</v>
      </c>
      <c r="D44" s="18">
        <v>1260</v>
      </c>
      <c r="E44" s="18">
        <v>423</v>
      </c>
      <c r="F44" s="20">
        <f t="shared" si="0"/>
        <v>837</v>
      </c>
      <c r="H44" s="16"/>
    </row>
    <row r="45" spans="1:8" s="2" customFormat="1" ht="30" customHeight="1">
      <c r="A45" s="41">
        <v>41</v>
      </c>
      <c r="B45" s="6" t="s">
        <v>9</v>
      </c>
      <c r="C45" s="12">
        <v>0.4</v>
      </c>
      <c r="D45" s="18">
        <v>500</v>
      </c>
      <c r="E45" s="18">
        <v>430</v>
      </c>
      <c r="F45" s="20">
        <f t="shared" si="0"/>
        <v>70</v>
      </c>
      <c r="H45" s="16"/>
    </row>
    <row r="46" spans="1:8" s="2" customFormat="1" ht="30" customHeight="1">
      <c r="A46" s="41">
        <v>42</v>
      </c>
      <c r="B46" s="6" t="s">
        <v>238</v>
      </c>
      <c r="C46" s="12">
        <v>0.4</v>
      </c>
      <c r="D46" s="18">
        <v>500</v>
      </c>
      <c r="E46" s="18">
        <v>500</v>
      </c>
      <c r="F46" s="20">
        <f t="shared" si="0"/>
        <v>0</v>
      </c>
      <c r="H46" s="16"/>
    </row>
    <row r="47" spans="1:8" s="2" customFormat="1" ht="30" customHeight="1">
      <c r="A47" s="41">
        <v>43</v>
      </c>
      <c r="B47" s="6" t="s">
        <v>227</v>
      </c>
      <c r="C47" s="12">
        <v>0.4</v>
      </c>
      <c r="D47" s="18">
        <v>250</v>
      </c>
      <c r="E47" s="18">
        <v>250</v>
      </c>
      <c r="F47" s="20">
        <f t="shared" si="0"/>
        <v>0</v>
      </c>
      <c r="H47" s="16"/>
    </row>
    <row r="48" spans="1:8" s="2" customFormat="1" ht="30" customHeight="1">
      <c r="A48" s="41">
        <v>44</v>
      </c>
      <c r="B48" s="6" t="s">
        <v>201</v>
      </c>
      <c r="C48" s="12">
        <v>0.4</v>
      </c>
      <c r="D48" s="18">
        <v>1260</v>
      </c>
      <c r="E48" s="18">
        <v>400</v>
      </c>
      <c r="F48" s="20">
        <f t="shared" si="0"/>
        <v>860</v>
      </c>
      <c r="H48" s="16"/>
    </row>
    <row r="49" spans="1:8" s="2" customFormat="1" ht="30" customHeight="1">
      <c r="A49" s="41">
        <v>45</v>
      </c>
      <c r="B49" s="6" t="s">
        <v>252</v>
      </c>
      <c r="C49" s="12">
        <v>0.4</v>
      </c>
      <c r="D49" s="18">
        <v>800</v>
      </c>
      <c r="E49" s="18">
        <v>455</v>
      </c>
      <c r="F49" s="20">
        <f t="shared" si="0"/>
        <v>345</v>
      </c>
      <c r="H49" s="16"/>
    </row>
    <row r="50" spans="1:8" s="2" customFormat="1" ht="28.5" customHeight="1">
      <c r="A50" s="41">
        <v>46</v>
      </c>
      <c r="B50" s="40" t="s">
        <v>276</v>
      </c>
      <c r="C50" s="12">
        <v>0.4</v>
      </c>
      <c r="D50" s="18">
        <v>250</v>
      </c>
      <c r="E50" s="18">
        <v>250</v>
      </c>
      <c r="F50" s="20">
        <f>D50-E50</f>
        <v>0</v>
      </c>
      <c r="H50" s="16"/>
    </row>
    <row r="51" spans="1:8" s="2" customFormat="1" ht="30" customHeight="1">
      <c r="A51" s="41">
        <v>47</v>
      </c>
      <c r="B51" s="14" t="s">
        <v>270</v>
      </c>
      <c r="C51" s="12">
        <v>0.4</v>
      </c>
      <c r="D51" s="18">
        <v>160</v>
      </c>
      <c r="E51" s="18">
        <v>160</v>
      </c>
      <c r="F51" s="20">
        <f t="shared" si="0"/>
        <v>0</v>
      </c>
      <c r="H51" s="16"/>
    </row>
    <row r="52" spans="1:8" s="2" customFormat="1" ht="30" customHeight="1">
      <c r="A52" s="41">
        <v>48</v>
      </c>
      <c r="B52" s="14" t="s">
        <v>249</v>
      </c>
      <c r="C52" s="12">
        <v>0.4</v>
      </c>
      <c r="D52" s="18">
        <v>160</v>
      </c>
      <c r="E52" s="18">
        <v>160</v>
      </c>
      <c r="F52" s="22">
        <f>D52-E52</f>
        <v>0</v>
      </c>
      <c r="H52" s="16"/>
    </row>
    <row r="53" spans="1:8" s="2" customFormat="1" ht="30" customHeight="1">
      <c r="A53" s="41">
        <v>49</v>
      </c>
      <c r="B53" s="14" t="s">
        <v>231</v>
      </c>
      <c r="C53" s="12">
        <v>0.4</v>
      </c>
      <c r="D53" s="18">
        <v>200</v>
      </c>
      <c r="E53" s="18">
        <v>100</v>
      </c>
      <c r="F53" s="20">
        <f t="shared" si="0"/>
        <v>100</v>
      </c>
      <c r="H53" s="16"/>
    </row>
    <row r="54" spans="1:8" s="2" customFormat="1" ht="30" customHeight="1">
      <c r="A54" s="41">
        <v>50</v>
      </c>
      <c r="B54" s="6" t="s">
        <v>203</v>
      </c>
      <c r="C54" s="12">
        <v>0.4</v>
      </c>
      <c r="D54" s="18">
        <v>40</v>
      </c>
      <c r="E54" s="18">
        <v>40</v>
      </c>
      <c r="F54" s="20">
        <f t="shared" si="0"/>
        <v>0</v>
      </c>
      <c r="H54" s="16"/>
    </row>
    <row r="55" spans="1:8" s="2" customFormat="1" ht="30" customHeight="1">
      <c r="A55" s="41">
        <v>51</v>
      </c>
      <c r="B55" s="6" t="s">
        <v>226</v>
      </c>
      <c r="C55" s="12">
        <v>0.4</v>
      </c>
      <c r="D55" s="18">
        <v>800</v>
      </c>
      <c r="E55" s="18">
        <f>370+280</f>
        <v>650</v>
      </c>
      <c r="F55" s="20">
        <f t="shared" si="0"/>
        <v>150</v>
      </c>
      <c r="H55" s="16"/>
    </row>
    <row r="56" spans="1:8" s="2" customFormat="1" ht="30" customHeight="1">
      <c r="A56" s="41">
        <v>52</v>
      </c>
      <c r="B56" s="6" t="s">
        <v>237</v>
      </c>
      <c r="C56" s="12">
        <v>0.4</v>
      </c>
      <c r="D56" s="18">
        <v>630</v>
      </c>
      <c r="E56" s="18">
        <v>200</v>
      </c>
      <c r="F56" s="20">
        <f t="shared" si="0"/>
        <v>430</v>
      </c>
      <c r="H56" s="16"/>
    </row>
    <row r="57" spans="1:8" s="2" customFormat="1" ht="30" customHeight="1">
      <c r="A57" s="41">
        <v>53</v>
      </c>
      <c r="B57" s="6" t="s">
        <v>10</v>
      </c>
      <c r="C57" s="12">
        <v>0.4</v>
      </c>
      <c r="D57" s="18">
        <v>160</v>
      </c>
      <c r="E57" s="18">
        <v>160</v>
      </c>
      <c r="F57" s="20">
        <f t="shared" si="0"/>
        <v>0</v>
      </c>
      <c r="H57" s="16"/>
    </row>
    <row r="58" spans="1:8" s="2" customFormat="1" ht="30" customHeight="1">
      <c r="A58" s="41">
        <v>54</v>
      </c>
      <c r="B58" s="6" t="s">
        <v>204</v>
      </c>
      <c r="C58" s="12">
        <v>0.4</v>
      </c>
      <c r="D58" s="18">
        <v>320</v>
      </c>
      <c r="E58" s="18">
        <v>170</v>
      </c>
      <c r="F58" s="20">
        <f t="shared" si="0"/>
        <v>150</v>
      </c>
      <c r="H58" s="16"/>
    </row>
    <row r="59" spans="1:8" s="2" customFormat="1" ht="30" customHeight="1">
      <c r="A59" s="41">
        <v>55</v>
      </c>
      <c r="B59" s="6" t="s">
        <v>277</v>
      </c>
      <c r="C59" s="12">
        <v>0.4</v>
      </c>
      <c r="D59" s="18">
        <v>160</v>
      </c>
      <c r="E59" s="18">
        <v>160</v>
      </c>
      <c r="F59" s="22">
        <f t="shared" si="0"/>
        <v>0</v>
      </c>
      <c r="H59" s="16"/>
    </row>
    <row r="60" spans="1:8" s="2" customFormat="1" ht="30" customHeight="1">
      <c r="A60" s="41">
        <v>56</v>
      </c>
      <c r="B60" s="6" t="s">
        <v>233</v>
      </c>
      <c r="C60" s="12">
        <v>0.4</v>
      </c>
      <c r="D60" s="18">
        <v>160</v>
      </c>
      <c r="E60" s="18">
        <v>160</v>
      </c>
      <c r="F60" s="20">
        <f t="shared" si="0"/>
        <v>0</v>
      </c>
      <c r="H60" s="16"/>
    </row>
    <row r="61" spans="1:8" s="2" customFormat="1" ht="30" customHeight="1">
      <c r="A61" s="41">
        <v>57</v>
      </c>
      <c r="B61" s="6" t="s">
        <v>250</v>
      </c>
      <c r="C61" s="12">
        <v>0.4</v>
      </c>
      <c r="D61" s="18">
        <v>160</v>
      </c>
      <c r="E61" s="18">
        <v>160</v>
      </c>
      <c r="F61" s="22">
        <f t="shared" si="0"/>
        <v>0</v>
      </c>
      <c r="H61" s="16"/>
    </row>
    <row r="62" spans="1:8" s="2" customFormat="1" ht="30" customHeight="1">
      <c r="A62" s="41">
        <v>58</v>
      </c>
      <c r="B62" s="6" t="s">
        <v>15</v>
      </c>
      <c r="C62" s="12">
        <v>0.4</v>
      </c>
      <c r="D62" s="18">
        <v>400</v>
      </c>
      <c r="E62" s="18">
        <v>400</v>
      </c>
      <c r="F62" s="20">
        <f t="shared" si="0"/>
        <v>0</v>
      </c>
      <c r="H62" s="16"/>
    </row>
    <row r="63" spans="1:8" s="2" customFormat="1" ht="30" customHeight="1">
      <c r="A63" s="41">
        <v>59</v>
      </c>
      <c r="B63" s="6" t="s">
        <v>205</v>
      </c>
      <c r="C63" s="12">
        <v>0.4</v>
      </c>
      <c r="D63" s="18">
        <v>200</v>
      </c>
      <c r="E63" s="18">
        <v>85</v>
      </c>
      <c r="F63" s="20">
        <f t="shared" si="0"/>
        <v>115</v>
      </c>
      <c r="H63" s="16"/>
    </row>
    <row r="64" spans="1:8" s="2" customFormat="1" ht="30" customHeight="1">
      <c r="A64" s="41">
        <v>60</v>
      </c>
      <c r="B64" s="6" t="s">
        <v>206</v>
      </c>
      <c r="C64" s="12">
        <v>0.4</v>
      </c>
      <c r="D64" s="18">
        <v>160</v>
      </c>
      <c r="E64" s="18">
        <v>160</v>
      </c>
      <c r="F64" s="20">
        <f t="shared" si="0"/>
        <v>0</v>
      </c>
      <c r="H64" s="16"/>
    </row>
    <row r="65" spans="1:8" s="2" customFormat="1" ht="30" customHeight="1">
      <c r="A65" s="41">
        <v>61</v>
      </c>
      <c r="B65" s="6" t="s">
        <v>225</v>
      </c>
      <c r="C65" s="12">
        <v>0.4</v>
      </c>
      <c r="D65" s="18">
        <v>100</v>
      </c>
      <c r="E65" s="18">
        <v>100</v>
      </c>
      <c r="F65" s="20">
        <f t="shared" si="0"/>
        <v>0</v>
      </c>
      <c r="H65" s="16"/>
    </row>
    <row r="66" spans="1:8" s="2" customFormat="1" ht="30" customHeight="1">
      <c r="A66" s="41">
        <v>62</v>
      </c>
      <c r="B66" s="6" t="s">
        <v>243</v>
      </c>
      <c r="C66" s="12">
        <v>0.4</v>
      </c>
      <c r="D66" s="18">
        <v>100</v>
      </c>
      <c r="E66" s="18">
        <v>100</v>
      </c>
      <c r="F66" s="20">
        <f t="shared" si="0"/>
        <v>0</v>
      </c>
      <c r="H66" s="16"/>
    </row>
    <row r="67" spans="1:8" s="2" customFormat="1" ht="30" customHeight="1">
      <c r="A67" s="41">
        <v>63</v>
      </c>
      <c r="B67" s="6" t="s">
        <v>207</v>
      </c>
      <c r="C67" s="12">
        <v>0.4</v>
      </c>
      <c r="D67" s="18">
        <v>160</v>
      </c>
      <c r="E67" s="18">
        <v>160</v>
      </c>
      <c r="F67" s="20">
        <f t="shared" si="0"/>
        <v>0</v>
      </c>
      <c r="H67" s="16"/>
    </row>
    <row r="68" spans="1:8" s="2" customFormat="1" ht="30" customHeight="1">
      <c r="A68" s="41">
        <v>64</v>
      </c>
      <c r="B68" s="6" t="s">
        <v>208</v>
      </c>
      <c r="C68" s="12">
        <v>0.4</v>
      </c>
      <c r="D68" s="18">
        <v>160</v>
      </c>
      <c r="E68" s="18">
        <v>160</v>
      </c>
      <c r="F68" s="20">
        <f t="shared" si="0"/>
        <v>0</v>
      </c>
      <c r="H68" s="16"/>
    </row>
    <row r="69" spans="1:8" s="2" customFormat="1" ht="30" customHeight="1">
      <c r="A69" s="41">
        <v>65</v>
      </c>
      <c r="B69" s="6" t="s">
        <v>224</v>
      </c>
      <c r="C69" s="12">
        <v>0.4</v>
      </c>
      <c r="D69" s="18">
        <v>160</v>
      </c>
      <c r="E69" s="18">
        <v>153</v>
      </c>
      <c r="F69" s="20">
        <f aca="true" t="shared" si="1" ref="F69:F87">D69-E69</f>
        <v>7</v>
      </c>
      <c r="H69" s="16"/>
    </row>
    <row r="70" spans="1:8" s="2" customFormat="1" ht="30" customHeight="1">
      <c r="A70" s="41">
        <v>66</v>
      </c>
      <c r="B70" s="6" t="s">
        <v>209</v>
      </c>
      <c r="C70" s="12">
        <v>0.4</v>
      </c>
      <c r="D70" s="18">
        <v>250</v>
      </c>
      <c r="E70" s="18">
        <v>220</v>
      </c>
      <c r="F70" s="20">
        <f t="shared" si="1"/>
        <v>30</v>
      </c>
      <c r="H70" s="16"/>
    </row>
    <row r="71" spans="1:8" s="2" customFormat="1" ht="30" customHeight="1">
      <c r="A71" s="41">
        <v>67</v>
      </c>
      <c r="B71" s="6" t="s">
        <v>271</v>
      </c>
      <c r="C71" s="12">
        <v>0.4</v>
      </c>
      <c r="D71" s="18">
        <v>100</v>
      </c>
      <c r="E71" s="18">
        <v>100</v>
      </c>
      <c r="F71" s="20">
        <f t="shared" si="1"/>
        <v>0</v>
      </c>
      <c r="H71" s="16"/>
    </row>
    <row r="72" spans="1:8" s="2" customFormat="1" ht="30" customHeight="1">
      <c r="A72" s="41">
        <v>68</v>
      </c>
      <c r="B72" s="6" t="s">
        <v>210</v>
      </c>
      <c r="C72" s="12">
        <v>0.4</v>
      </c>
      <c r="D72" s="18">
        <v>25</v>
      </c>
      <c r="E72" s="18">
        <v>25</v>
      </c>
      <c r="F72" s="20">
        <f t="shared" si="1"/>
        <v>0</v>
      </c>
      <c r="H72" s="16"/>
    </row>
    <row r="73" spans="1:8" s="2" customFormat="1" ht="30" customHeight="1">
      <c r="A73" s="41">
        <v>69</v>
      </c>
      <c r="B73" s="6" t="s">
        <v>211</v>
      </c>
      <c r="C73" s="12">
        <v>0.4</v>
      </c>
      <c r="D73" s="18">
        <v>100</v>
      </c>
      <c r="E73" s="18">
        <v>100</v>
      </c>
      <c r="F73" s="20">
        <f t="shared" si="1"/>
        <v>0</v>
      </c>
      <c r="H73" s="16"/>
    </row>
    <row r="74" spans="1:8" s="2" customFormat="1" ht="30" customHeight="1">
      <c r="A74" s="41">
        <v>70</v>
      </c>
      <c r="B74" s="6" t="s">
        <v>272</v>
      </c>
      <c r="C74" s="12">
        <v>0.4</v>
      </c>
      <c r="D74" s="18">
        <v>250</v>
      </c>
      <c r="E74" s="18">
        <v>250</v>
      </c>
      <c r="F74" s="20">
        <f t="shared" si="1"/>
        <v>0</v>
      </c>
      <c r="H74" s="16"/>
    </row>
    <row r="75" spans="1:8" s="2" customFormat="1" ht="30" customHeight="1">
      <c r="A75" s="41">
        <v>71</v>
      </c>
      <c r="B75" s="6" t="s">
        <v>212</v>
      </c>
      <c r="C75" s="12">
        <v>0.4</v>
      </c>
      <c r="D75" s="18">
        <v>250</v>
      </c>
      <c r="E75" s="18">
        <v>250</v>
      </c>
      <c r="F75" s="20">
        <f t="shared" si="1"/>
        <v>0</v>
      </c>
      <c r="H75" s="16"/>
    </row>
    <row r="76" spans="1:8" s="2" customFormat="1" ht="33" customHeight="1">
      <c r="A76" s="47">
        <v>72</v>
      </c>
      <c r="B76" s="6" t="s">
        <v>287</v>
      </c>
      <c r="C76" s="12">
        <v>0.4</v>
      </c>
      <c r="D76" s="18">
        <v>63</v>
      </c>
      <c r="E76" s="18">
        <v>63</v>
      </c>
      <c r="F76" s="22">
        <f t="shared" si="1"/>
        <v>0</v>
      </c>
      <c r="H76" s="16"/>
    </row>
    <row r="77" spans="1:8" s="2" customFormat="1" ht="30" customHeight="1">
      <c r="A77" s="41">
        <v>73</v>
      </c>
      <c r="B77" s="13" t="s">
        <v>213</v>
      </c>
      <c r="C77" s="12">
        <v>0.4</v>
      </c>
      <c r="D77" s="18">
        <v>500</v>
      </c>
      <c r="E77" s="18">
        <v>140</v>
      </c>
      <c r="F77" s="20">
        <f t="shared" si="1"/>
        <v>360</v>
      </c>
      <c r="H77" s="16"/>
    </row>
    <row r="78" spans="1:8" s="2" customFormat="1" ht="30" customHeight="1">
      <c r="A78" s="41">
        <v>74</v>
      </c>
      <c r="B78" s="6" t="s">
        <v>214</v>
      </c>
      <c r="C78" s="12">
        <v>0.4</v>
      </c>
      <c r="D78" s="18">
        <f>160+100</f>
        <v>260</v>
      </c>
      <c r="E78" s="18">
        <v>230</v>
      </c>
      <c r="F78" s="20">
        <f t="shared" si="1"/>
        <v>30</v>
      </c>
      <c r="H78" s="16"/>
    </row>
    <row r="79" spans="1:8" s="2" customFormat="1" ht="30" customHeight="1">
      <c r="A79" s="41">
        <v>75</v>
      </c>
      <c r="B79" s="6" t="s">
        <v>215</v>
      </c>
      <c r="C79" s="12">
        <v>0.4</v>
      </c>
      <c r="D79" s="18">
        <v>500</v>
      </c>
      <c r="E79" s="18">
        <v>200</v>
      </c>
      <c r="F79" s="20">
        <f t="shared" si="1"/>
        <v>300</v>
      </c>
      <c r="H79" s="16"/>
    </row>
    <row r="80" spans="1:8" s="2" customFormat="1" ht="30" customHeight="1">
      <c r="A80" s="41">
        <v>76</v>
      </c>
      <c r="B80" s="6" t="s">
        <v>219</v>
      </c>
      <c r="C80" s="12">
        <v>0.4</v>
      </c>
      <c r="D80" s="18">
        <v>410</v>
      </c>
      <c r="E80" s="18">
        <v>400</v>
      </c>
      <c r="F80" s="20">
        <f t="shared" si="1"/>
        <v>10</v>
      </c>
      <c r="H80" s="16"/>
    </row>
    <row r="81" spans="1:8" s="2" customFormat="1" ht="30" customHeight="1">
      <c r="A81" s="41">
        <v>77</v>
      </c>
      <c r="B81" s="6" t="s">
        <v>216</v>
      </c>
      <c r="C81" s="12">
        <v>0.4</v>
      </c>
      <c r="D81" s="18">
        <v>250</v>
      </c>
      <c r="E81" s="18">
        <v>250</v>
      </c>
      <c r="F81" s="20">
        <f t="shared" si="1"/>
        <v>0</v>
      </c>
      <c r="H81" s="16"/>
    </row>
    <row r="82" spans="1:8" s="2" customFormat="1" ht="30" customHeight="1">
      <c r="A82" s="41">
        <v>78</v>
      </c>
      <c r="B82" s="6" t="s">
        <v>234</v>
      </c>
      <c r="C82" s="12">
        <v>0.4</v>
      </c>
      <c r="D82" s="18">
        <v>500</v>
      </c>
      <c r="E82" s="18">
        <v>500</v>
      </c>
      <c r="F82" s="20">
        <f t="shared" si="1"/>
        <v>0</v>
      </c>
      <c r="H82" s="16"/>
    </row>
    <row r="83" spans="1:8" s="2" customFormat="1" ht="30" customHeight="1">
      <c r="A83" s="41">
        <v>79</v>
      </c>
      <c r="B83" s="6" t="s">
        <v>11</v>
      </c>
      <c r="C83" s="12">
        <v>0.4</v>
      </c>
      <c r="D83" s="18">
        <v>160</v>
      </c>
      <c r="E83" s="18">
        <v>155</v>
      </c>
      <c r="F83" s="20">
        <f t="shared" si="1"/>
        <v>5</v>
      </c>
      <c r="H83" s="16"/>
    </row>
    <row r="84" spans="1:8" s="2" customFormat="1" ht="30" customHeight="1">
      <c r="A84" s="41">
        <v>80</v>
      </c>
      <c r="B84" s="6" t="s">
        <v>12</v>
      </c>
      <c r="C84" s="12">
        <v>0.4</v>
      </c>
      <c r="D84" s="18">
        <v>250</v>
      </c>
      <c r="E84" s="18">
        <v>250</v>
      </c>
      <c r="F84" s="20">
        <f t="shared" si="1"/>
        <v>0</v>
      </c>
      <c r="H84" s="16"/>
    </row>
    <row r="85" spans="1:8" s="2" customFormat="1" ht="30" customHeight="1">
      <c r="A85" s="41">
        <v>81</v>
      </c>
      <c r="B85" s="6" t="s">
        <v>235</v>
      </c>
      <c r="C85" s="12">
        <v>0.4</v>
      </c>
      <c r="D85" s="18">
        <v>63</v>
      </c>
      <c r="E85" s="18">
        <v>63</v>
      </c>
      <c r="F85" s="20">
        <f t="shared" si="1"/>
        <v>0</v>
      </c>
      <c r="H85" s="16"/>
    </row>
    <row r="86" spans="1:8" s="2" customFormat="1" ht="30" customHeight="1">
      <c r="A86" s="41">
        <v>82</v>
      </c>
      <c r="B86" s="6" t="s">
        <v>253</v>
      </c>
      <c r="C86" s="12">
        <v>0.4</v>
      </c>
      <c r="D86" s="18">
        <v>63</v>
      </c>
      <c r="E86" s="18">
        <v>55</v>
      </c>
      <c r="F86" s="20">
        <f t="shared" si="1"/>
        <v>8</v>
      </c>
      <c r="H86" s="16"/>
    </row>
    <row r="87" spans="1:8" s="2" customFormat="1" ht="30" customHeight="1">
      <c r="A87" s="41">
        <v>83</v>
      </c>
      <c r="B87" s="6" t="s">
        <v>13</v>
      </c>
      <c r="C87" s="12">
        <v>0.4</v>
      </c>
      <c r="D87" s="18">
        <v>100</v>
      </c>
      <c r="E87" s="18">
        <v>100</v>
      </c>
      <c r="F87" s="20">
        <f t="shared" si="1"/>
        <v>0</v>
      </c>
      <c r="H87" s="16"/>
    </row>
    <row r="88" spans="1:8" s="2" customFormat="1" ht="30" customHeight="1">
      <c r="A88" s="41">
        <v>84</v>
      </c>
      <c r="B88" s="6" t="s">
        <v>217</v>
      </c>
      <c r="C88" s="12">
        <v>0.4</v>
      </c>
      <c r="D88" s="18">
        <v>650</v>
      </c>
      <c r="E88" s="18">
        <v>650</v>
      </c>
      <c r="F88" s="20">
        <f aca="true" t="shared" si="2" ref="F88:F100">D88-E88</f>
        <v>0</v>
      </c>
      <c r="H88" s="16"/>
    </row>
    <row r="89" spans="1:8" s="2" customFormat="1" ht="30" customHeight="1">
      <c r="A89" s="41">
        <v>85</v>
      </c>
      <c r="B89" s="6" t="s">
        <v>251</v>
      </c>
      <c r="C89" s="12">
        <v>0.4</v>
      </c>
      <c r="D89" s="18">
        <v>250</v>
      </c>
      <c r="E89" s="18">
        <v>250</v>
      </c>
      <c r="F89" s="22">
        <f t="shared" si="2"/>
        <v>0</v>
      </c>
      <c r="H89" s="16"/>
    </row>
    <row r="90" spans="1:8" s="2" customFormat="1" ht="30" customHeight="1">
      <c r="A90" s="41">
        <v>86</v>
      </c>
      <c r="B90" s="6" t="s">
        <v>244</v>
      </c>
      <c r="C90" s="12">
        <v>0.4</v>
      </c>
      <c r="D90" s="18">
        <v>100</v>
      </c>
      <c r="E90" s="18">
        <v>100</v>
      </c>
      <c r="F90" s="20">
        <f t="shared" si="2"/>
        <v>0</v>
      </c>
      <c r="H90" s="16"/>
    </row>
    <row r="91" spans="1:8" s="2" customFormat="1" ht="30" customHeight="1">
      <c r="A91" s="41">
        <v>87</v>
      </c>
      <c r="B91" s="6" t="s">
        <v>245</v>
      </c>
      <c r="C91" s="12">
        <v>0.4</v>
      </c>
      <c r="D91" s="18">
        <v>160</v>
      </c>
      <c r="E91" s="18">
        <v>160</v>
      </c>
      <c r="F91" s="20">
        <f t="shared" si="2"/>
        <v>0</v>
      </c>
      <c r="H91" s="16"/>
    </row>
    <row r="92" spans="1:8" s="2" customFormat="1" ht="30" customHeight="1">
      <c r="A92" s="41">
        <v>88</v>
      </c>
      <c r="B92" s="6" t="s">
        <v>246</v>
      </c>
      <c r="C92" s="12">
        <v>0.4</v>
      </c>
      <c r="D92" s="18">
        <v>250</v>
      </c>
      <c r="E92" s="18">
        <v>250</v>
      </c>
      <c r="F92" s="20">
        <f t="shared" si="2"/>
        <v>0</v>
      </c>
      <c r="H92" s="16"/>
    </row>
    <row r="93" spans="1:8" s="2" customFormat="1" ht="29.25" customHeight="1">
      <c r="A93" s="41">
        <v>89</v>
      </c>
      <c r="B93" s="6" t="s">
        <v>218</v>
      </c>
      <c r="C93" s="12">
        <v>0.4</v>
      </c>
      <c r="D93" s="18">
        <v>500</v>
      </c>
      <c r="E93" s="18">
        <v>500</v>
      </c>
      <c r="F93" s="22">
        <f t="shared" si="2"/>
        <v>0</v>
      </c>
      <c r="H93" s="16"/>
    </row>
    <row r="94" spans="1:8" s="2" customFormat="1" ht="29.25" customHeight="1">
      <c r="A94" s="41">
        <v>90</v>
      </c>
      <c r="B94" s="6" t="s">
        <v>254</v>
      </c>
      <c r="C94" s="12">
        <v>0.4</v>
      </c>
      <c r="D94" s="18">
        <v>160</v>
      </c>
      <c r="E94" s="18">
        <v>160</v>
      </c>
      <c r="F94" s="20">
        <f t="shared" si="2"/>
        <v>0</v>
      </c>
      <c r="H94" s="16"/>
    </row>
    <row r="95" spans="1:8" s="2" customFormat="1" ht="29.25" customHeight="1">
      <c r="A95" s="41">
        <v>91</v>
      </c>
      <c r="B95" s="6" t="s">
        <v>278</v>
      </c>
      <c r="C95" s="12">
        <v>0.4</v>
      </c>
      <c r="D95" s="18">
        <v>250</v>
      </c>
      <c r="E95" s="18">
        <v>250</v>
      </c>
      <c r="F95" s="20">
        <f t="shared" si="2"/>
        <v>0</v>
      </c>
      <c r="H95" s="16"/>
    </row>
    <row r="96" spans="1:8" s="2" customFormat="1" ht="29.25" customHeight="1">
      <c r="A96" s="41">
        <v>92</v>
      </c>
      <c r="B96" s="6" t="s">
        <v>279</v>
      </c>
      <c r="C96" s="12">
        <v>0.4</v>
      </c>
      <c r="D96" s="18">
        <v>250</v>
      </c>
      <c r="E96" s="18">
        <v>250</v>
      </c>
      <c r="F96" s="20">
        <f t="shared" si="2"/>
        <v>0</v>
      </c>
      <c r="H96" s="16"/>
    </row>
    <row r="97" spans="1:8" s="2" customFormat="1" ht="29.25" customHeight="1">
      <c r="A97" s="41">
        <v>93</v>
      </c>
      <c r="B97" s="6" t="s">
        <v>280</v>
      </c>
      <c r="C97" s="12">
        <v>0.4</v>
      </c>
      <c r="D97" s="18">
        <v>250</v>
      </c>
      <c r="E97" s="18">
        <v>250</v>
      </c>
      <c r="F97" s="20">
        <f t="shared" si="2"/>
        <v>0</v>
      </c>
      <c r="H97" s="16"/>
    </row>
    <row r="98" spans="1:8" s="2" customFormat="1" ht="29.25" customHeight="1">
      <c r="A98" s="41">
        <v>94</v>
      </c>
      <c r="B98" s="6" t="s">
        <v>255</v>
      </c>
      <c r="C98" s="12">
        <v>0.4</v>
      </c>
      <c r="D98" s="18">
        <v>250</v>
      </c>
      <c r="E98" s="18">
        <v>250</v>
      </c>
      <c r="F98" s="20">
        <f t="shared" si="2"/>
        <v>0</v>
      </c>
      <c r="H98" s="16"/>
    </row>
    <row r="99" spans="1:8" s="2" customFormat="1" ht="29.25" customHeight="1">
      <c r="A99" s="41">
        <v>95</v>
      </c>
      <c r="B99" s="6" t="s">
        <v>236</v>
      </c>
      <c r="C99" s="12">
        <v>0.4</v>
      </c>
      <c r="D99" s="18">
        <v>250</v>
      </c>
      <c r="E99" s="18">
        <v>250</v>
      </c>
      <c r="F99" s="22">
        <f t="shared" si="2"/>
        <v>0</v>
      </c>
      <c r="H99" s="16"/>
    </row>
    <row r="100" spans="1:6" ht="29.25" customHeight="1">
      <c r="A100" s="41">
        <v>96</v>
      </c>
      <c r="B100" s="12" t="s">
        <v>283</v>
      </c>
      <c r="C100" s="12">
        <v>0.4</v>
      </c>
      <c r="D100" s="12">
        <v>100</v>
      </c>
      <c r="E100" s="12">
        <v>100</v>
      </c>
      <c r="F100" s="22">
        <f t="shared" si="2"/>
        <v>0</v>
      </c>
    </row>
    <row r="101" ht="15">
      <c r="E101" s="16"/>
    </row>
  </sheetData>
  <sheetProtection/>
  <mergeCells count="6">
    <mergeCell ref="A1:F1"/>
    <mergeCell ref="A2:F2"/>
    <mergeCell ref="A39:A40"/>
    <mergeCell ref="B39:B40"/>
    <mergeCell ref="G30:H30"/>
    <mergeCell ref="G32:H32"/>
  </mergeCells>
  <printOptions/>
  <pageMargins left="0.11811023622047245" right="0.11811023622047245" top="0.5511811023622047" bottom="0.35433070866141736" header="0.31496062992125984" footer="0.31496062992125984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B77" sqref="B77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4.421875" style="0" customWidth="1"/>
    <col min="5" max="5" width="18.8515625" style="2" customWidth="1"/>
    <col min="6" max="6" width="18.57421875" style="16" customWidth="1"/>
    <col min="8" max="8" width="8.8515625" style="2" customWidth="1"/>
  </cols>
  <sheetData>
    <row r="1" spans="1:6" ht="52.5" customHeight="1">
      <c r="A1" s="109" t="s">
        <v>14</v>
      </c>
      <c r="B1" s="109"/>
      <c r="C1" s="109"/>
      <c r="D1" s="109"/>
      <c r="E1" s="109"/>
      <c r="F1" s="109"/>
    </row>
    <row r="2" spans="1:6" ht="27" customHeight="1">
      <c r="A2" s="110" t="s">
        <v>282</v>
      </c>
      <c r="B2" s="111"/>
      <c r="C2" s="111"/>
      <c r="D2" s="111"/>
      <c r="E2" s="111"/>
      <c r="F2" s="112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8" s="2" customFormat="1" ht="30" customHeight="1">
      <c r="A4" s="42">
        <v>1</v>
      </c>
      <c r="B4" s="23" t="s">
        <v>4</v>
      </c>
      <c r="C4" s="43">
        <v>0.4</v>
      </c>
      <c r="D4" s="44">
        <v>800</v>
      </c>
      <c r="E4" s="45">
        <v>661</v>
      </c>
      <c r="F4" s="46">
        <f aca="true" t="shared" si="0" ref="F4:F66">D4-E4</f>
        <v>139</v>
      </c>
      <c r="H4" s="16"/>
    </row>
    <row r="5" spans="1:8" s="2" customFormat="1" ht="30" customHeight="1">
      <c r="A5" s="4">
        <v>2</v>
      </c>
      <c r="B5" s="6" t="s">
        <v>181</v>
      </c>
      <c r="C5" s="12">
        <v>0.4</v>
      </c>
      <c r="D5" s="18">
        <v>410</v>
      </c>
      <c r="E5" s="18">
        <v>150</v>
      </c>
      <c r="F5" s="22">
        <f t="shared" si="0"/>
        <v>260</v>
      </c>
      <c r="H5" s="16"/>
    </row>
    <row r="6" spans="1:8" s="2" customFormat="1" ht="30" customHeight="1">
      <c r="A6" s="42">
        <v>3</v>
      </c>
      <c r="B6" s="6" t="s">
        <v>258</v>
      </c>
      <c r="C6" s="12">
        <v>0.4</v>
      </c>
      <c r="D6" s="18">
        <v>630</v>
      </c>
      <c r="E6" s="18">
        <v>630</v>
      </c>
      <c r="F6" s="22">
        <f t="shared" si="0"/>
        <v>0</v>
      </c>
      <c r="H6" s="16"/>
    </row>
    <row r="7" spans="1:8" s="2" customFormat="1" ht="30" customHeight="1">
      <c r="A7" s="4">
        <v>4</v>
      </c>
      <c r="B7" s="6" t="s">
        <v>5</v>
      </c>
      <c r="C7" s="12">
        <v>0.4</v>
      </c>
      <c r="D7" s="18">
        <v>1260</v>
      </c>
      <c r="E7" s="18">
        <v>945</v>
      </c>
      <c r="F7" s="22">
        <f t="shared" si="0"/>
        <v>315</v>
      </c>
      <c r="H7" s="16"/>
    </row>
    <row r="8" spans="1:8" s="2" customFormat="1" ht="30" customHeight="1">
      <c r="A8" s="42">
        <v>5</v>
      </c>
      <c r="B8" s="6" t="s">
        <v>182</v>
      </c>
      <c r="C8" s="12">
        <v>0.4</v>
      </c>
      <c r="D8" s="18">
        <v>1260</v>
      </c>
      <c r="E8" s="18">
        <v>750</v>
      </c>
      <c r="F8" s="22">
        <f t="shared" si="0"/>
        <v>510</v>
      </c>
      <c r="H8" s="16"/>
    </row>
    <row r="9" spans="1:8" s="2" customFormat="1" ht="30" customHeight="1">
      <c r="A9" s="4">
        <v>6</v>
      </c>
      <c r="B9" s="6" t="s">
        <v>183</v>
      </c>
      <c r="C9" s="12">
        <v>0.4</v>
      </c>
      <c r="D9" s="18">
        <v>1260</v>
      </c>
      <c r="E9" s="18">
        <v>400</v>
      </c>
      <c r="F9" s="22">
        <f t="shared" si="0"/>
        <v>860</v>
      </c>
      <c r="H9" s="16"/>
    </row>
    <row r="10" spans="1:8" s="2" customFormat="1" ht="30" customHeight="1">
      <c r="A10" s="42">
        <v>7</v>
      </c>
      <c r="B10" s="6" t="s">
        <v>259</v>
      </c>
      <c r="C10" s="12">
        <v>0.4</v>
      </c>
      <c r="D10" s="18">
        <v>400</v>
      </c>
      <c r="E10" s="18">
        <v>400</v>
      </c>
      <c r="F10" s="22">
        <f t="shared" si="0"/>
        <v>0</v>
      </c>
      <c r="H10" s="16"/>
    </row>
    <row r="11" spans="1:8" s="2" customFormat="1" ht="30" customHeight="1">
      <c r="A11" s="4">
        <v>8</v>
      </c>
      <c r="B11" s="6" t="s">
        <v>184</v>
      </c>
      <c r="C11" s="12">
        <v>0.4</v>
      </c>
      <c r="D11" s="18">
        <v>800</v>
      </c>
      <c r="E11" s="18">
        <v>400</v>
      </c>
      <c r="F11" s="22">
        <f t="shared" si="0"/>
        <v>400</v>
      </c>
      <c r="H11" s="16"/>
    </row>
    <row r="12" spans="1:8" s="2" customFormat="1" ht="30" customHeight="1">
      <c r="A12" s="42">
        <v>9</v>
      </c>
      <c r="B12" s="6" t="s">
        <v>260</v>
      </c>
      <c r="C12" s="12">
        <v>0.4</v>
      </c>
      <c r="D12" s="18">
        <f>2*630</f>
        <v>1260</v>
      </c>
      <c r="E12" s="18">
        <v>1260</v>
      </c>
      <c r="F12" s="22">
        <f t="shared" si="0"/>
        <v>0</v>
      </c>
      <c r="H12" s="16"/>
    </row>
    <row r="13" spans="1:8" s="2" customFormat="1" ht="30" customHeight="1">
      <c r="A13" s="4">
        <v>10</v>
      </c>
      <c r="B13" s="6" t="s">
        <v>6</v>
      </c>
      <c r="C13" s="12">
        <v>0.4</v>
      </c>
      <c r="D13" s="18">
        <v>500</v>
      </c>
      <c r="E13" s="18">
        <v>363.7</v>
      </c>
      <c r="F13" s="22">
        <f t="shared" si="0"/>
        <v>136.3</v>
      </c>
      <c r="H13" s="16"/>
    </row>
    <row r="14" spans="1:8" s="2" customFormat="1" ht="30" customHeight="1">
      <c r="A14" s="42">
        <v>11</v>
      </c>
      <c r="B14" s="6" t="s">
        <v>261</v>
      </c>
      <c r="C14" s="12">
        <v>0.4</v>
      </c>
      <c r="D14" s="18">
        <f>2*630</f>
        <v>1260</v>
      </c>
      <c r="E14" s="18">
        <v>1260</v>
      </c>
      <c r="F14" s="22">
        <f t="shared" si="0"/>
        <v>0</v>
      </c>
      <c r="H14" s="16"/>
    </row>
    <row r="15" spans="1:8" s="2" customFormat="1" ht="30" customHeight="1">
      <c r="A15" s="4">
        <v>12</v>
      </c>
      <c r="B15" s="6" t="s">
        <v>185</v>
      </c>
      <c r="C15" s="12">
        <v>0.4</v>
      </c>
      <c r="D15" s="18">
        <v>1260</v>
      </c>
      <c r="E15" s="18">
        <v>576</v>
      </c>
      <c r="F15" s="22">
        <f t="shared" si="0"/>
        <v>684</v>
      </c>
      <c r="H15" s="16"/>
    </row>
    <row r="16" spans="1:8" s="2" customFormat="1" ht="30" customHeight="1">
      <c r="A16" s="42">
        <v>13</v>
      </c>
      <c r="B16" s="6" t="s">
        <v>262</v>
      </c>
      <c r="C16" s="12">
        <v>0.4</v>
      </c>
      <c r="D16" s="18">
        <v>250</v>
      </c>
      <c r="E16" s="18">
        <v>30</v>
      </c>
      <c r="F16" s="22">
        <f t="shared" si="0"/>
        <v>220</v>
      </c>
      <c r="H16" s="16"/>
    </row>
    <row r="17" spans="1:8" s="2" customFormat="1" ht="30" customHeight="1">
      <c r="A17" s="4">
        <v>14</v>
      </c>
      <c r="B17" s="6" t="s">
        <v>186</v>
      </c>
      <c r="C17" s="12">
        <v>0.4</v>
      </c>
      <c r="D17" s="18">
        <f>400+1000</f>
        <v>1400</v>
      </c>
      <c r="E17" s="18">
        <v>840</v>
      </c>
      <c r="F17" s="22">
        <f t="shared" si="0"/>
        <v>560</v>
      </c>
      <c r="H17" s="16"/>
    </row>
    <row r="18" spans="1:8" s="2" customFormat="1" ht="30" customHeight="1">
      <c r="A18" s="42">
        <v>15</v>
      </c>
      <c r="B18" s="6" t="s">
        <v>263</v>
      </c>
      <c r="C18" s="12">
        <v>0.4</v>
      </c>
      <c r="D18" s="18">
        <f>2*160</f>
        <v>320</v>
      </c>
      <c r="E18" s="18">
        <v>320</v>
      </c>
      <c r="F18" s="22">
        <f t="shared" si="0"/>
        <v>0</v>
      </c>
      <c r="H18" s="16"/>
    </row>
    <row r="19" spans="1:8" s="2" customFormat="1" ht="30" customHeight="1">
      <c r="A19" s="4">
        <v>16</v>
      </c>
      <c r="B19" s="6" t="s">
        <v>187</v>
      </c>
      <c r="C19" s="12">
        <v>0.4</v>
      </c>
      <c r="D19" s="18">
        <v>2000</v>
      </c>
      <c r="E19" s="18">
        <v>1910</v>
      </c>
      <c r="F19" s="22">
        <f t="shared" si="0"/>
        <v>90</v>
      </c>
      <c r="H19" s="16"/>
    </row>
    <row r="20" spans="1:8" s="2" customFormat="1" ht="30" customHeight="1">
      <c r="A20" s="42">
        <v>17</v>
      </c>
      <c r="B20" s="6" t="s">
        <v>188</v>
      </c>
      <c r="C20" s="12">
        <v>0.4</v>
      </c>
      <c r="D20" s="18">
        <v>160</v>
      </c>
      <c r="E20" s="18">
        <v>160</v>
      </c>
      <c r="F20" s="22">
        <f t="shared" si="0"/>
        <v>0</v>
      </c>
      <c r="H20" s="16"/>
    </row>
    <row r="21" spans="1:8" s="2" customFormat="1" ht="30" customHeight="1">
      <c r="A21" s="4">
        <v>18</v>
      </c>
      <c r="B21" s="6" t="s">
        <v>264</v>
      </c>
      <c r="C21" s="12">
        <v>0.4</v>
      </c>
      <c r="D21" s="18">
        <v>400</v>
      </c>
      <c r="E21" s="18">
        <v>400</v>
      </c>
      <c r="F21" s="22">
        <f t="shared" si="0"/>
        <v>0</v>
      </c>
      <c r="H21" s="16"/>
    </row>
    <row r="22" spans="1:8" s="2" customFormat="1" ht="30" customHeight="1">
      <c r="A22" s="42">
        <v>19</v>
      </c>
      <c r="B22" s="6" t="s">
        <v>189</v>
      </c>
      <c r="C22" s="12">
        <v>0.4</v>
      </c>
      <c r="D22" s="18">
        <v>500</v>
      </c>
      <c r="E22" s="18">
        <v>500</v>
      </c>
      <c r="F22" s="22">
        <f t="shared" si="0"/>
        <v>0</v>
      </c>
      <c r="H22" s="16"/>
    </row>
    <row r="23" spans="1:8" s="2" customFormat="1" ht="30" customHeight="1">
      <c r="A23" s="4">
        <v>20</v>
      </c>
      <c r="B23" s="6" t="s">
        <v>265</v>
      </c>
      <c r="C23" s="12">
        <v>0.4</v>
      </c>
      <c r="D23" s="18">
        <f>2*630</f>
        <v>1260</v>
      </c>
      <c r="E23" s="18">
        <v>1260</v>
      </c>
      <c r="F23" s="22">
        <f t="shared" si="0"/>
        <v>0</v>
      </c>
      <c r="H23" s="16"/>
    </row>
    <row r="24" spans="1:8" s="2" customFormat="1" ht="30" customHeight="1">
      <c r="A24" s="42">
        <v>21</v>
      </c>
      <c r="B24" s="6" t="s">
        <v>190</v>
      </c>
      <c r="C24" s="12">
        <v>0.4</v>
      </c>
      <c r="D24" s="18">
        <v>100</v>
      </c>
      <c r="E24" s="18">
        <v>90</v>
      </c>
      <c r="F24" s="22">
        <f t="shared" si="0"/>
        <v>10</v>
      </c>
      <c r="H24" s="16"/>
    </row>
    <row r="25" spans="1:8" s="2" customFormat="1" ht="30" customHeight="1">
      <c r="A25" s="4">
        <v>22</v>
      </c>
      <c r="B25" s="6" t="s">
        <v>266</v>
      </c>
      <c r="C25" s="12">
        <v>0.4</v>
      </c>
      <c r="D25" s="18">
        <f>2*630</f>
        <v>1260</v>
      </c>
      <c r="E25" s="18">
        <v>1260</v>
      </c>
      <c r="F25" s="22">
        <f t="shared" si="0"/>
        <v>0</v>
      </c>
      <c r="H25" s="16"/>
    </row>
    <row r="26" spans="1:8" s="2" customFormat="1" ht="30" customHeight="1">
      <c r="A26" s="42">
        <v>23</v>
      </c>
      <c r="B26" s="6" t="s">
        <v>191</v>
      </c>
      <c r="C26" s="12">
        <v>0.4</v>
      </c>
      <c r="D26" s="18">
        <v>160</v>
      </c>
      <c r="E26" s="18">
        <v>147.2</v>
      </c>
      <c r="F26" s="22">
        <f t="shared" si="0"/>
        <v>12.800000000000011</v>
      </c>
      <c r="H26" s="16"/>
    </row>
    <row r="27" spans="1:8" s="2" customFormat="1" ht="30" customHeight="1">
      <c r="A27" s="4">
        <v>24</v>
      </c>
      <c r="B27" s="6" t="s">
        <v>192</v>
      </c>
      <c r="C27" s="12">
        <v>0.4</v>
      </c>
      <c r="D27" s="18">
        <v>1260</v>
      </c>
      <c r="E27" s="18">
        <v>205.8</v>
      </c>
      <c r="F27" s="22">
        <f t="shared" si="0"/>
        <v>1054.2</v>
      </c>
      <c r="H27" s="16"/>
    </row>
    <row r="28" spans="1:8" s="2" customFormat="1" ht="30" customHeight="1">
      <c r="A28" s="42">
        <v>25</v>
      </c>
      <c r="B28" s="6" t="s">
        <v>193</v>
      </c>
      <c r="C28" s="12">
        <v>0.4</v>
      </c>
      <c r="D28" s="18">
        <v>160</v>
      </c>
      <c r="E28" s="18">
        <v>112</v>
      </c>
      <c r="F28" s="22">
        <f t="shared" si="0"/>
        <v>48</v>
      </c>
      <c r="H28" s="16"/>
    </row>
    <row r="29" spans="1:8" s="2" customFormat="1" ht="30" customHeight="1">
      <c r="A29" s="4">
        <v>26</v>
      </c>
      <c r="B29" s="6" t="s">
        <v>267</v>
      </c>
      <c r="C29" s="12">
        <v>0.4</v>
      </c>
      <c r="D29" s="18">
        <v>400</v>
      </c>
      <c r="E29" s="18">
        <v>400</v>
      </c>
      <c r="F29" s="22">
        <f t="shared" si="0"/>
        <v>0</v>
      </c>
      <c r="H29" s="16"/>
    </row>
    <row r="30" spans="1:8" s="2" customFormat="1" ht="30" customHeight="1">
      <c r="A30" s="42">
        <v>27</v>
      </c>
      <c r="B30" s="6" t="s">
        <v>194</v>
      </c>
      <c r="C30" s="12">
        <v>0.4</v>
      </c>
      <c r="D30" s="18">
        <v>400</v>
      </c>
      <c r="E30" s="18">
        <v>400</v>
      </c>
      <c r="F30" s="22">
        <f>D30-E30</f>
        <v>0</v>
      </c>
      <c r="H30" s="16"/>
    </row>
    <row r="31" spans="1:8" s="2" customFormat="1" ht="30" customHeight="1">
      <c r="A31" s="4">
        <v>28</v>
      </c>
      <c r="B31" s="6" t="s">
        <v>268</v>
      </c>
      <c r="C31" s="12">
        <v>0.4</v>
      </c>
      <c r="D31" s="18">
        <v>160</v>
      </c>
      <c r="E31" s="18">
        <v>160</v>
      </c>
      <c r="F31" s="22">
        <f>D31-E31</f>
        <v>0</v>
      </c>
      <c r="H31" s="16"/>
    </row>
    <row r="32" spans="1:8" s="2" customFormat="1" ht="30" customHeight="1">
      <c r="A32" s="42">
        <v>29</v>
      </c>
      <c r="B32" s="6" t="s">
        <v>7</v>
      </c>
      <c r="C32" s="12">
        <v>0.4</v>
      </c>
      <c r="D32" s="18">
        <f>400+160</f>
        <v>560</v>
      </c>
      <c r="E32" s="18">
        <v>560</v>
      </c>
      <c r="F32" s="22">
        <f t="shared" si="0"/>
        <v>0</v>
      </c>
      <c r="H32" s="16"/>
    </row>
    <row r="33" spans="1:8" s="2" customFormat="1" ht="30" customHeight="1">
      <c r="A33" s="4">
        <v>30</v>
      </c>
      <c r="B33" s="6" t="s">
        <v>195</v>
      </c>
      <c r="C33" s="12">
        <v>0.4</v>
      </c>
      <c r="D33" s="18">
        <f>2*630</f>
        <v>1260</v>
      </c>
      <c r="E33" s="18">
        <v>1260</v>
      </c>
      <c r="F33" s="22">
        <f>D33-E33</f>
        <v>0</v>
      </c>
      <c r="H33" s="16"/>
    </row>
    <row r="34" spans="1:8" s="2" customFormat="1" ht="30" customHeight="1">
      <c r="A34" s="42">
        <v>31</v>
      </c>
      <c r="B34" s="6" t="s">
        <v>196</v>
      </c>
      <c r="C34" s="12">
        <v>0.4</v>
      </c>
      <c r="D34" s="18">
        <v>630</v>
      </c>
      <c r="E34" s="18">
        <v>600</v>
      </c>
      <c r="F34" s="22">
        <f t="shared" si="0"/>
        <v>30</v>
      </c>
      <c r="H34" s="16"/>
    </row>
    <row r="35" spans="1:8" s="2" customFormat="1" ht="30" customHeight="1">
      <c r="A35" s="4">
        <v>32</v>
      </c>
      <c r="B35" s="14" t="s">
        <v>274</v>
      </c>
      <c r="C35" s="12">
        <v>0.4</v>
      </c>
      <c r="D35" s="18">
        <f>250+400</f>
        <v>650</v>
      </c>
      <c r="E35" s="18">
        <v>210</v>
      </c>
      <c r="F35" s="22">
        <f t="shared" si="0"/>
        <v>440</v>
      </c>
      <c r="H35" s="16"/>
    </row>
    <row r="36" spans="1:8" s="2" customFormat="1" ht="30" customHeight="1">
      <c r="A36" s="42">
        <v>33</v>
      </c>
      <c r="B36" s="14" t="s">
        <v>230</v>
      </c>
      <c r="C36" s="12">
        <v>0.4</v>
      </c>
      <c r="D36" s="18">
        <v>800</v>
      </c>
      <c r="E36" s="18">
        <v>650</v>
      </c>
      <c r="F36" s="22">
        <f t="shared" si="0"/>
        <v>150</v>
      </c>
      <c r="H36" s="16"/>
    </row>
    <row r="37" spans="1:8" s="2" customFormat="1" ht="22.5" customHeight="1">
      <c r="A37" s="123">
        <v>34</v>
      </c>
      <c r="B37" s="115" t="s">
        <v>197</v>
      </c>
      <c r="C37" s="12">
        <v>0.4</v>
      </c>
      <c r="D37" s="18">
        <v>1250</v>
      </c>
      <c r="E37" s="18">
        <v>1250</v>
      </c>
      <c r="F37" s="22">
        <f t="shared" si="0"/>
        <v>0</v>
      </c>
      <c r="H37" s="16"/>
    </row>
    <row r="38" spans="1:8" s="2" customFormat="1" ht="23.25" customHeight="1">
      <c r="A38" s="124"/>
      <c r="B38" s="116"/>
      <c r="C38" s="12">
        <v>0.4</v>
      </c>
      <c r="D38" s="18">
        <v>1250</v>
      </c>
      <c r="E38" s="18">
        <v>1250</v>
      </c>
      <c r="F38" s="22">
        <f t="shared" si="0"/>
        <v>0</v>
      </c>
      <c r="H38" s="16"/>
    </row>
    <row r="39" spans="1:8" s="2" customFormat="1" ht="23.25" customHeight="1">
      <c r="A39" s="36">
        <v>35</v>
      </c>
      <c r="B39" s="35" t="s">
        <v>275</v>
      </c>
      <c r="C39" s="12">
        <v>0.4</v>
      </c>
      <c r="D39" s="18">
        <v>100</v>
      </c>
      <c r="E39" s="18">
        <v>100</v>
      </c>
      <c r="F39" s="22">
        <f t="shared" si="0"/>
        <v>0</v>
      </c>
      <c r="H39" s="16"/>
    </row>
    <row r="40" spans="1:8" s="2" customFormat="1" ht="28.5" customHeight="1">
      <c r="A40" s="36">
        <v>36</v>
      </c>
      <c r="B40" s="35" t="s">
        <v>269</v>
      </c>
      <c r="C40" s="12">
        <v>0.4</v>
      </c>
      <c r="D40" s="18">
        <f>160+250</f>
        <v>410</v>
      </c>
      <c r="E40" s="18">
        <v>410</v>
      </c>
      <c r="F40" s="22">
        <f t="shared" si="0"/>
        <v>0</v>
      </c>
      <c r="H40" s="16"/>
    </row>
    <row r="41" spans="1:8" s="2" customFormat="1" ht="30" customHeight="1">
      <c r="A41" s="36">
        <v>37</v>
      </c>
      <c r="B41" s="6" t="s">
        <v>8</v>
      </c>
      <c r="C41" s="12">
        <v>0.4</v>
      </c>
      <c r="D41" s="18">
        <v>250</v>
      </c>
      <c r="E41" s="18">
        <v>227</v>
      </c>
      <c r="F41" s="22">
        <f t="shared" si="0"/>
        <v>23</v>
      </c>
      <c r="H41" s="16"/>
    </row>
    <row r="42" spans="1:8" s="2" customFormat="1" ht="30" customHeight="1">
      <c r="A42" s="36">
        <v>38</v>
      </c>
      <c r="B42" s="6" t="s">
        <v>228</v>
      </c>
      <c r="C42" s="12">
        <v>0.4</v>
      </c>
      <c r="D42" s="18">
        <v>1260</v>
      </c>
      <c r="E42" s="18">
        <v>423</v>
      </c>
      <c r="F42" s="22">
        <f t="shared" si="0"/>
        <v>837</v>
      </c>
      <c r="H42" s="16"/>
    </row>
    <row r="43" spans="1:8" s="2" customFormat="1" ht="30" customHeight="1">
      <c r="A43" s="36">
        <v>39</v>
      </c>
      <c r="B43" s="6" t="s">
        <v>9</v>
      </c>
      <c r="C43" s="12">
        <v>0.4</v>
      </c>
      <c r="D43" s="18">
        <v>500</v>
      </c>
      <c r="E43" s="18">
        <v>430</v>
      </c>
      <c r="F43" s="22">
        <f t="shared" si="0"/>
        <v>70</v>
      </c>
      <c r="H43" s="16"/>
    </row>
    <row r="44" spans="1:8" s="2" customFormat="1" ht="30" customHeight="1">
      <c r="A44" s="36">
        <v>40</v>
      </c>
      <c r="B44" s="6" t="s">
        <v>238</v>
      </c>
      <c r="C44" s="12">
        <v>0.4</v>
      </c>
      <c r="D44" s="18">
        <v>500</v>
      </c>
      <c r="E44" s="18">
        <v>500</v>
      </c>
      <c r="F44" s="22">
        <f t="shared" si="0"/>
        <v>0</v>
      </c>
      <c r="H44" s="16"/>
    </row>
    <row r="45" spans="1:8" s="2" customFormat="1" ht="30" customHeight="1">
      <c r="A45" s="36">
        <v>41</v>
      </c>
      <c r="B45" s="6" t="s">
        <v>227</v>
      </c>
      <c r="C45" s="12">
        <v>0.4</v>
      </c>
      <c r="D45" s="18">
        <v>250</v>
      </c>
      <c r="E45" s="18">
        <v>250</v>
      </c>
      <c r="F45" s="22">
        <f t="shared" si="0"/>
        <v>0</v>
      </c>
      <c r="H45" s="16"/>
    </row>
    <row r="46" spans="1:8" s="2" customFormat="1" ht="30" customHeight="1">
      <c r="A46" s="36">
        <v>42</v>
      </c>
      <c r="B46" s="6" t="s">
        <v>201</v>
      </c>
      <c r="C46" s="12">
        <v>0.4</v>
      </c>
      <c r="D46" s="18">
        <v>1260</v>
      </c>
      <c r="E46" s="18">
        <v>400</v>
      </c>
      <c r="F46" s="22">
        <f t="shared" si="0"/>
        <v>860</v>
      </c>
      <c r="H46" s="16"/>
    </row>
    <row r="47" spans="1:8" s="2" customFormat="1" ht="30" customHeight="1">
      <c r="A47" s="36">
        <v>43</v>
      </c>
      <c r="B47" s="6" t="s">
        <v>252</v>
      </c>
      <c r="C47" s="12">
        <v>0.4</v>
      </c>
      <c r="D47" s="18">
        <v>800</v>
      </c>
      <c r="E47" s="18">
        <v>455</v>
      </c>
      <c r="F47" s="22">
        <f t="shared" si="0"/>
        <v>345</v>
      </c>
      <c r="H47" s="16"/>
    </row>
    <row r="48" spans="1:8" s="2" customFormat="1" ht="28.5" customHeight="1">
      <c r="A48" s="36">
        <v>44</v>
      </c>
      <c r="B48" s="35" t="s">
        <v>276</v>
      </c>
      <c r="C48" s="12">
        <v>0.4</v>
      </c>
      <c r="D48" s="18">
        <v>250</v>
      </c>
      <c r="E48" s="18">
        <v>250</v>
      </c>
      <c r="F48" s="22">
        <f>D48-E48</f>
        <v>0</v>
      </c>
      <c r="H48" s="16"/>
    </row>
    <row r="49" spans="1:8" s="2" customFormat="1" ht="30" customHeight="1">
      <c r="A49" s="36">
        <v>45</v>
      </c>
      <c r="B49" s="14" t="s">
        <v>270</v>
      </c>
      <c r="C49" s="12">
        <v>0.4</v>
      </c>
      <c r="D49" s="18">
        <v>160</v>
      </c>
      <c r="E49" s="18">
        <v>160</v>
      </c>
      <c r="F49" s="22">
        <f t="shared" si="0"/>
        <v>0</v>
      </c>
      <c r="H49" s="16"/>
    </row>
    <row r="50" spans="1:8" s="2" customFormat="1" ht="30" customHeight="1">
      <c r="A50" s="36">
        <v>46</v>
      </c>
      <c r="B50" s="14" t="s">
        <v>249</v>
      </c>
      <c r="C50" s="12">
        <v>0.4</v>
      </c>
      <c r="D50" s="18">
        <v>160</v>
      </c>
      <c r="E50" s="18">
        <v>160</v>
      </c>
      <c r="F50" s="22">
        <f>D50-E50</f>
        <v>0</v>
      </c>
      <c r="H50" s="16"/>
    </row>
    <row r="51" spans="1:8" s="2" customFormat="1" ht="30" customHeight="1">
      <c r="A51" s="36">
        <v>47</v>
      </c>
      <c r="B51" s="14" t="s">
        <v>231</v>
      </c>
      <c r="C51" s="12">
        <v>0.4</v>
      </c>
      <c r="D51" s="18">
        <v>200</v>
      </c>
      <c r="E51" s="18">
        <v>100</v>
      </c>
      <c r="F51" s="22">
        <f t="shared" si="0"/>
        <v>100</v>
      </c>
      <c r="H51" s="16"/>
    </row>
    <row r="52" spans="1:8" s="2" customFormat="1" ht="30" customHeight="1">
      <c r="A52" s="36">
        <v>48</v>
      </c>
      <c r="B52" s="6" t="s">
        <v>203</v>
      </c>
      <c r="C52" s="12">
        <v>0.4</v>
      </c>
      <c r="D52" s="18">
        <v>40</v>
      </c>
      <c r="E52" s="18">
        <v>40</v>
      </c>
      <c r="F52" s="22">
        <f t="shared" si="0"/>
        <v>0</v>
      </c>
      <c r="H52" s="16"/>
    </row>
    <row r="53" spans="1:8" s="2" customFormat="1" ht="30" customHeight="1">
      <c r="A53" s="36">
        <v>49</v>
      </c>
      <c r="B53" s="6" t="s">
        <v>226</v>
      </c>
      <c r="C53" s="12">
        <v>0.4</v>
      </c>
      <c r="D53" s="18">
        <v>800</v>
      </c>
      <c r="E53" s="18">
        <f>370+280</f>
        <v>650</v>
      </c>
      <c r="F53" s="22">
        <f t="shared" si="0"/>
        <v>150</v>
      </c>
      <c r="H53" s="16"/>
    </row>
    <row r="54" spans="1:8" s="2" customFormat="1" ht="30" customHeight="1">
      <c r="A54" s="36">
        <v>50</v>
      </c>
      <c r="B54" s="6" t="s">
        <v>237</v>
      </c>
      <c r="C54" s="12">
        <v>0.4</v>
      </c>
      <c r="D54" s="18">
        <v>630</v>
      </c>
      <c r="E54" s="18">
        <v>200</v>
      </c>
      <c r="F54" s="22">
        <f t="shared" si="0"/>
        <v>430</v>
      </c>
      <c r="H54" s="16"/>
    </row>
    <row r="55" spans="1:8" s="2" customFormat="1" ht="30" customHeight="1">
      <c r="A55" s="36">
        <v>51</v>
      </c>
      <c r="B55" s="6" t="s">
        <v>10</v>
      </c>
      <c r="C55" s="12">
        <v>0.4</v>
      </c>
      <c r="D55" s="18">
        <v>160</v>
      </c>
      <c r="E55" s="18">
        <v>160</v>
      </c>
      <c r="F55" s="22">
        <f t="shared" si="0"/>
        <v>0</v>
      </c>
      <c r="H55" s="16"/>
    </row>
    <row r="56" spans="1:8" s="2" customFormat="1" ht="30" customHeight="1">
      <c r="A56" s="36">
        <v>52</v>
      </c>
      <c r="B56" s="6" t="s">
        <v>204</v>
      </c>
      <c r="C56" s="12">
        <v>0.4</v>
      </c>
      <c r="D56" s="18">
        <v>320</v>
      </c>
      <c r="E56" s="18">
        <v>170</v>
      </c>
      <c r="F56" s="22">
        <f t="shared" si="0"/>
        <v>150</v>
      </c>
      <c r="H56" s="16"/>
    </row>
    <row r="57" spans="1:8" s="2" customFormat="1" ht="30" customHeight="1">
      <c r="A57" s="36">
        <v>53</v>
      </c>
      <c r="B57" s="6" t="s">
        <v>277</v>
      </c>
      <c r="C57" s="12">
        <v>0.4</v>
      </c>
      <c r="D57" s="18">
        <v>160</v>
      </c>
      <c r="E57" s="18">
        <v>160</v>
      </c>
      <c r="F57" s="22">
        <f t="shared" si="0"/>
        <v>0</v>
      </c>
      <c r="H57" s="16"/>
    </row>
    <row r="58" spans="1:8" s="2" customFormat="1" ht="30" customHeight="1">
      <c r="A58" s="36">
        <v>54</v>
      </c>
      <c r="B58" s="6" t="s">
        <v>233</v>
      </c>
      <c r="C58" s="12">
        <v>0.4</v>
      </c>
      <c r="D58" s="18">
        <v>160</v>
      </c>
      <c r="E58" s="18">
        <v>160</v>
      </c>
      <c r="F58" s="22">
        <f t="shared" si="0"/>
        <v>0</v>
      </c>
      <c r="H58" s="16"/>
    </row>
    <row r="59" spans="1:8" s="2" customFormat="1" ht="30" customHeight="1">
      <c r="A59" s="36">
        <v>55</v>
      </c>
      <c r="B59" s="6" t="s">
        <v>250</v>
      </c>
      <c r="C59" s="12">
        <v>0.4</v>
      </c>
      <c r="D59" s="18">
        <v>160</v>
      </c>
      <c r="E59" s="18">
        <v>160</v>
      </c>
      <c r="F59" s="22">
        <f t="shared" si="0"/>
        <v>0</v>
      </c>
      <c r="H59" s="16"/>
    </row>
    <row r="60" spans="1:8" s="2" customFormat="1" ht="30" customHeight="1">
      <c r="A60" s="36">
        <v>56</v>
      </c>
      <c r="B60" s="6" t="s">
        <v>15</v>
      </c>
      <c r="C60" s="12">
        <v>0.4</v>
      </c>
      <c r="D60" s="18">
        <v>400</v>
      </c>
      <c r="E60" s="18">
        <v>400</v>
      </c>
      <c r="F60" s="22">
        <f t="shared" si="0"/>
        <v>0</v>
      </c>
      <c r="H60" s="16"/>
    </row>
    <row r="61" spans="1:8" s="2" customFormat="1" ht="30" customHeight="1">
      <c r="A61" s="36">
        <v>57</v>
      </c>
      <c r="B61" s="6" t="s">
        <v>205</v>
      </c>
      <c r="C61" s="12">
        <v>0.4</v>
      </c>
      <c r="D61" s="18">
        <v>200</v>
      </c>
      <c r="E61" s="18">
        <v>85</v>
      </c>
      <c r="F61" s="22">
        <f t="shared" si="0"/>
        <v>115</v>
      </c>
      <c r="H61" s="16"/>
    </row>
    <row r="62" spans="1:8" s="2" customFormat="1" ht="30" customHeight="1">
      <c r="A62" s="36">
        <v>58</v>
      </c>
      <c r="B62" s="6" t="s">
        <v>206</v>
      </c>
      <c r="C62" s="12">
        <v>0.4</v>
      </c>
      <c r="D62" s="18">
        <v>160</v>
      </c>
      <c r="E62" s="18">
        <v>160</v>
      </c>
      <c r="F62" s="22">
        <f t="shared" si="0"/>
        <v>0</v>
      </c>
      <c r="H62" s="16"/>
    </row>
    <row r="63" spans="1:8" s="2" customFormat="1" ht="30" customHeight="1">
      <c r="A63" s="36">
        <v>59</v>
      </c>
      <c r="B63" s="6" t="s">
        <v>225</v>
      </c>
      <c r="C63" s="12">
        <v>0.4</v>
      </c>
      <c r="D63" s="18">
        <v>100</v>
      </c>
      <c r="E63" s="18">
        <v>100</v>
      </c>
      <c r="F63" s="22">
        <f t="shared" si="0"/>
        <v>0</v>
      </c>
      <c r="H63" s="16"/>
    </row>
    <row r="64" spans="1:8" s="2" customFormat="1" ht="30" customHeight="1">
      <c r="A64" s="36">
        <v>60</v>
      </c>
      <c r="B64" s="6" t="s">
        <v>243</v>
      </c>
      <c r="C64" s="12">
        <v>0.4</v>
      </c>
      <c r="D64" s="18">
        <v>100</v>
      </c>
      <c r="E64" s="18">
        <v>100</v>
      </c>
      <c r="F64" s="22">
        <f t="shared" si="0"/>
        <v>0</v>
      </c>
      <c r="H64" s="16"/>
    </row>
    <row r="65" spans="1:8" s="2" customFormat="1" ht="30" customHeight="1">
      <c r="A65" s="36">
        <v>61</v>
      </c>
      <c r="B65" s="6" t="s">
        <v>207</v>
      </c>
      <c r="C65" s="12">
        <v>0.4</v>
      </c>
      <c r="D65" s="18">
        <v>160</v>
      </c>
      <c r="E65" s="18">
        <v>160</v>
      </c>
      <c r="F65" s="22">
        <f t="shared" si="0"/>
        <v>0</v>
      </c>
      <c r="H65" s="16"/>
    </row>
    <row r="66" spans="1:8" s="2" customFormat="1" ht="30" customHeight="1">
      <c r="A66" s="36">
        <v>62</v>
      </c>
      <c r="B66" s="6" t="s">
        <v>208</v>
      </c>
      <c r="C66" s="12">
        <v>0.4</v>
      </c>
      <c r="D66" s="18">
        <v>160</v>
      </c>
      <c r="E66" s="18">
        <v>160</v>
      </c>
      <c r="F66" s="22">
        <f t="shared" si="0"/>
        <v>0</v>
      </c>
      <c r="H66" s="16"/>
    </row>
    <row r="67" spans="1:8" s="2" customFormat="1" ht="30" customHeight="1">
      <c r="A67" s="36">
        <v>63</v>
      </c>
      <c r="B67" s="6" t="s">
        <v>224</v>
      </c>
      <c r="C67" s="12">
        <v>0.4</v>
      </c>
      <c r="D67" s="18">
        <v>160</v>
      </c>
      <c r="E67" s="18">
        <v>153</v>
      </c>
      <c r="F67" s="22">
        <f aca="true" t="shared" si="1" ref="F67:F84">D67-E67</f>
        <v>7</v>
      </c>
      <c r="H67" s="16"/>
    </row>
    <row r="68" spans="1:8" s="2" customFormat="1" ht="30" customHeight="1">
      <c r="A68" s="36">
        <v>64</v>
      </c>
      <c r="B68" s="6" t="s">
        <v>209</v>
      </c>
      <c r="C68" s="12">
        <v>0.4</v>
      </c>
      <c r="D68" s="18">
        <v>250</v>
      </c>
      <c r="E68" s="18">
        <v>220</v>
      </c>
      <c r="F68" s="22">
        <f t="shared" si="1"/>
        <v>30</v>
      </c>
      <c r="H68" s="16"/>
    </row>
    <row r="69" spans="1:8" s="2" customFormat="1" ht="30" customHeight="1">
      <c r="A69" s="36">
        <v>65</v>
      </c>
      <c r="B69" s="6" t="s">
        <v>271</v>
      </c>
      <c r="C69" s="12">
        <v>0.4</v>
      </c>
      <c r="D69" s="18">
        <v>100</v>
      </c>
      <c r="E69" s="18">
        <v>100</v>
      </c>
      <c r="F69" s="22">
        <f t="shared" si="1"/>
        <v>0</v>
      </c>
      <c r="H69" s="16"/>
    </row>
    <row r="70" spans="1:8" s="2" customFormat="1" ht="30" customHeight="1">
      <c r="A70" s="36">
        <v>66</v>
      </c>
      <c r="B70" s="6" t="s">
        <v>210</v>
      </c>
      <c r="C70" s="12">
        <v>0.4</v>
      </c>
      <c r="D70" s="18">
        <v>25</v>
      </c>
      <c r="E70" s="18">
        <v>25</v>
      </c>
      <c r="F70" s="22">
        <f t="shared" si="1"/>
        <v>0</v>
      </c>
      <c r="H70" s="16"/>
    </row>
    <row r="71" spans="1:8" s="2" customFormat="1" ht="30" customHeight="1">
      <c r="A71" s="36">
        <v>67</v>
      </c>
      <c r="B71" s="6" t="s">
        <v>211</v>
      </c>
      <c r="C71" s="12">
        <v>0.4</v>
      </c>
      <c r="D71" s="18">
        <v>100</v>
      </c>
      <c r="E71" s="18">
        <v>100</v>
      </c>
      <c r="F71" s="22">
        <f t="shared" si="1"/>
        <v>0</v>
      </c>
      <c r="H71" s="16"/>
    </row>
    <row r="72" spans="1:8" s="2" customFormat="1" ht="30" customHeight="1">
      <c r="A72" s="36">
        <v>68</v>
      </c>
      <c r="B72" s="6" t="s">
        <v>272</v>
      </c>
      <c r="C72" s="12">
        <v>0.4</v>
      </c>
      <c r="D72" s="18">
        <v>250</v>
      </c>
      <c r="E72" s="18">
        <v>250</v>
      </c>
      <c r="F72" s="22">
        <f t="shared" si="1"/>
        <v>0</v>
      </c>
      <c r="H72" s="16"/>
    </row>
    <row r="73" spans="1:8" s="2" customFormat="1" ht="30" customHeight="1">
      <c r="A73" s="36">
        <v>69</v>
      </c>
      <c r="B73" s="6" t="s">
        <v>212</v>
      </c>
      <c r="C73" s="12">
        <v>0.4</v>
      </c>
      <c r="D73" s="18">
        <v>250</v>
      </c>
      <c r="E73" s="18">
        <v>250</v>
      </c>
      <c r="F73" s="22">
        <f t="shared" si="1"/>
        <v>0</v>
      </c>
      <c r="H73" s="16"/>
    </row>
    <row r="74" spans="1:8" s="2" customFormat="1" ht="30" customHeight="1">
      <c r="A74" s="36">
        <v>70</v>
      </c>
      <c r="B74" s="13" t="s">
        <v>213</v>
      </c>
      <c r="C74" s="12">
        <v>0.4</v>
      </c>
      <c r="D74" s="18">
        <v>500</v>
      </c>
      <c r="E74" s="18">
        <v>140</v>
      </c>
      <c r="F74" s="22">
        <f t="shared" si="1"/>
        <v>360</v>
      </c>
      <c r="H74" s="16"/>
    </row>
    <row r="75" spans="1:8" s="2" customFormat="1" ht="30" customHeight="1">
      <c r="A75" s="36">
        <v>71</v>
      </c>
      <c r="B75" s="6" t="s">
        <v>214</v>
      </c>
      <c r="C75" s="12">
        <v>0.4</v>
      </c>
      <c r="D75" s="18">
        <f>160+100</f>
        <v>260</v>
      </c>
      <c r="E75" s="18">
        <v>230</v>
      </c>
      <c r="F75" s="22">
        <f t="shared" si="1"/>
        <v>30</v>
      </c>
      <c r="H75" s="16"/>
    </row>
    <row r="76" spans="1:8" s="2" customFormat="1" ht="30" customHeight="1">
      <c r="A76" s="36">
        <v>72</v>
      </c>
      <c r="B76" s="6" t="s">
        <v>215</v>
      </c>
      <c r="C76" s="12">
        <v>0.4</v>
      </c>
      <c r="D76" s="18">
        <v>500</v>
      </c>
      <c r="E76" s="18">
        <v>200</v>
      </c>
      <c r="F76" s="22">
        <f t="shared" si="1"/>
        <v>300</v>
      </c>
      <c r="H76" s="16"/>
    </row>
    <row r="77" spans="1:8" s="2" customFormat="1" ht="30" customHeight="1">
      <c r="A77" s="36">
        <v>73</v>
      </c>
      <c r="B77" s="6" t="s">
        <v>219</v>
      </c>
      <c r="C77" s="12">
        <v>0.4</v>
      </c>
      <c r="D77" s="18">
        <v>410</v>
      </c>
      <c r="E77" s="18">
        <v>400</v>
      </c>
      <c r="F77" s="22">
        <f t="shared" si="1"/>
        <v>10</v>
      </c>
      <c r="H77" s="16"/>
    </row>
    <row r="78" spans="1:8" s="2" customFormat="1" ht="30" customHeight="1">
      <c r="A78" s="36">
        <v>74</v>
      </c>
      <c r="B78" s="6" t="s">
        <v>216</v>
      </c>
      <c r="C78" s="12">
        <v>0.4</v>
      </c>
      <c r="D78" s="18">
        <v>250</v>
      </c>
      <c r="E78" s="18">
        <v>250</v>
      </c>
      <c r="F78" s="22">
        <f t="shared" si="1"/>
        <v>0</v>
      </c>
      <c r="H78" s="16"/>
    </row>
    <row r="79" spans="1:8" s="2" customFormat="1" ht="30" customHeight="1">
      <c r="A79" s="36">
        <v>75</v>
      </c>
      <c r="B79" s="6" t="s">
        <v>234</v>
      </c>
      <c r="C79" s="12">
        <v>0.4</v>
      </c>
      <c r="D79" s="18">
        <v>500</v>
      </c>
      <c r="E79" s="18">
        <v>500</v>
      </c>
      <c r="F79" s="22">
        <f t="shared" si="1"/>
        <v>0</v>
      </c>
      <c r="H79" s="16"/>
    </row>
    <row r="80" spans="1:8" s="2" customFormat="1" ht="30" customHeight="1">
      <c r="A80" s="36">
        <v>76</v>
      </c>
      <c r="B80" s="6" t="s">
        <v>11</v>
      </c>
      <c r="C80" s="12">
        <v>0.4</v>
      </c>
      <c r="D80" s="18">
        <v>160</v>
      </c>
      <c r="E80" s="18">
        <v>155</v>
      </c>
      <c r="F80" s="22">
        <f t="shared" si="1"/>
        <v>5</v>
      </c>
      <c r="H80" s="16"/>
    </row>
    <row r="81" spans="1:8" s="2" customFormat="1" ht="30" customHeight="1">
      <c r="A81" s="36">
        <v>77</v>
      </c>
      <c r="B81" s="6" t="s">
        <v>12</v>
      </c>
      <c r="C81" s="12">
        <v>0.4</v>
      </c>
      <c r="D81" s="18">
        <v>250</v>
      </c>
      <c r="E81" s="18">
        <v>250</v>
      </c>
      <c r="F81" s="22">
        <f t="shared" si="1"/>
        <v>0</v>
      </c>
      <c r="H81" s="16"/>
    </row>
    <row r="82" spans="1:8" s="2" customFormat="1" ht="30" customHeight="1">
      <c r="A82" s="36">
        <v>78</v>
      </c>
      <c r="B82" s="6" t="s">
        <v>235</v>
      </c>
      <c r="C82" s="12">
        <v>0.4</v>
      </c>
      <c r="D82" s="18">
        <v>63</v>
      </c>
      <c r="E82" s="18">
        <v>63</v>
      </c>
      <c r="F82" s="22">
        <f t="shared" si="1"/>
        <v>0</v>
      </c>
      <c r="H82" s="16"/>
    </row>
    <row r="83" spans="1:8" s="2" customFormat="1" ht="30" customHeight="1">
      <c r="A83" s="36">
        <v>79</v>
      </c>
      <c r="B83" s="6" t="s">
        <v>253</v>
      </c>
      <c r="C83" s="12">
        <v>0.4</v>
      </c>
      <c r="D83" s="18">
        <v>63</v>
      </c>
      <c r="E83" s="18">
        <v>55</v>
      </c>
      <c r="F83" s="22">
        <f t="shared" si="1"/>
        <v>8</v>
      </c>
      <c r="H83" s="16"/>
    </row>
    <row r="84" spans="1:8" s="2" customFormat="1" ht="30" customHeight="1">
      <c r="A84" s="36">
        <v>80</v>
      </c>
      <c r="B84" s="6" t="s">
        <v>13</v>
      </c>
      <c r="C84" s="12">
        <v>0.4</v>
      </c>
      <c r="D84" s="18">
        <v>100</v>
      </c>
      <c r="E84" s="18">
        <v>100</v>
      </c>
      <c r="F84" s="22">
        <f t="shared" si="1"/>
        <v>0</v>
      </c>
      <c r="H84" s="16"/>
    </row>
    <row r="85" spans="1:8" s="2" customFormat="1" ht="30" customHeight="1">
      <c r="A85" s="36">
        <v>81</v>
      </c>
      <c r="B85" s="6" t="s">
        <v>217</v>
      </c>
      <c r="C85" s="12">
        <v>0.4</v>
      </c>
      <c r="D85" s="18">
        <v>650</v>
      </c>
      <c r="E85" s="18">
        <v>650</v>
      </c>
      <c r="F85" s="22">
        <f aca="true" t="shared" si="2" ref="F85:F97">D85-E85</f>
        <v>0</v>
      </c>
      <c r="H85" s="16"/>
    </row>
    <row r="86" spans="1:8" s="2" customFormat="1" ht="30" customHeight="1">
      <c r="A86" s="36">
        <v>82</v>
      </c>
      <c r="B86" s="6" t="s">
        <v>251</v>
      </c>
      <c r="C86" s="12">
        <v>0.4</v>
      </c>
      <c r="D86" s="18">
        <v>250</v>
      </c>
      <c r="E86" s="18">
        <v>250</v>
      </c>
      <c r="F86" s="22">
        <f t="shared" si="2"/>
        <v>0</v>
      </c>
      <c r="H86" s="16"/>
    </row>
    <row r="87" spans="1:8" s="2" customFormat="1" ht="30" customHeight="1">
      <c r="A87" s="36">
        <v>83</v>
      </c>
      <c r="B87" s="6" t="s">
        <v>244</v>
      </c>
      <c r="C87" s="12">
        <v>0.4</v>
      </c>
      <c r="D87" s="18">
        <v>100</v>
      </c>
      <c r="E87" s="18">
        <v>100</v>
      </c>
      <c r="F87" s="22">
        <f t="shared" si="2"/>
        <v>0</v>
      </c>
      <c r="H87" s="16"/>
    </row>
    <row r="88" spans="1:8" s="2" customFormat="1" ht="30" customHeight="1">
      <c r="A88" s="36">
        <v>84</v>
      </c>
      <c r="B88" s="6" t="s">
        <v>245</v>
      </c>
      <c r="C88" s="12">
        <v>0.4</v>
      </c>
      <c r="D88" s="18">
        <v>160</v>
      </c>
      <c r="E88" s="18">
        <v>160</v>
      </c>
      <c r="F88" s="22">
        <f t="shared" si="2"/>
        <v>0</v>
      </c>
      <c r="H88" s="16"/>
    </row>
    <row r="89" spans="1:8" s="2" customFormat="1" ht="30" customHeight="1">
      <c r="A89" s="36">
        <v>85</v>
      </c>
      <c r="B89" s="6" t="s">
        <v>246</v>
      </c>
      <c r="C89" s="12">
        <v>0.4</v>
      </c>
      <c r="D89" s="18">
        <v>250</v>
      </c>
      <c r="E89" s="18">
        <v>250</v>
      </c>
      <c r="F89" s="22">
        <f t="shared" si="2"/>
        <v>0</v>
      </c>
      <c r="H89" s="16"/>
    </row>
    <row r="90" spans="1:8" s="2" customFormat="1" ht="30" customHeight="1">
      <c r="A90" s="36">
        <v>86</v>
      </c>
      <c r="B90" s="6" t="s">
        <v>218</v>
      </c>
      <c r="C90" s="12">
        <v>0.4</v>
      </c>
      <c r="D90" s="18">
        <v>500</v>
      </c>
      <c r="E90" s="18">
        <v>500</v>
      </c>
      <c r="F90" s="22">
        <f t="shared" si="2"/>
        <v>0</v>
      </c>
      <c r="H90" s="16"/>
    </row>
    <row r="91" spans="1:8" s="2" customFormat="1" ht="30" customHeight="1">
      <c r="A91" s="36">
        <v>87</v>
      </c>
      <c r="B91" s="6" t="s">
        <v>254</v>
      </c>
      <c r="C91" s="12">
        <v>0.4</v>
      </c>
      <c r="D91" s="18">
        <v>160</v>
      </c>
      <c r="E91" s="18">
        <v>160</v>
      </c>
      <c r="F91" s="22">
        <f t="shared" si="2"/>
        <v>0</v>
      </c>
      <c r="H91" s="16"/>
    </row>
    <row r="92" spans="1:8" s="2" customFormat="1" ht="30" customHeight="1">
      <c r="A92" s="36">
        <v>88</v>
      </c>
      <c r="B92" s="6" t="s">
        <v>278</v>
      </c>
      <c r="C92" s="12">
        <v>0.4</v>
      </c>
      <c r="D92" s="18">
        <v>250</v>
      </c>
      <c r="E92" s="18">
        <v>250</v>
      </c>
      <c r="F92" s="22">
        <f t="shared" si="2"/>
        <v>0</v>
      </c>
      <c r="H92" s="16"/>
    </row>
    <row r="93" spans="1:8" s="2" customFormat="1" ht="30" customHeight="1">
      <c r="A93" s="36">
        <v>89</v>
      </c>
      <c r="B93" s="6" t="s">
        <v>279</v>
      </c>
      <c r="C93" s="12">
        <v>0.4</v>
      </c>
      <c r="D93" s="18">
        <v>250</v>
      </c>
      <c r="E93" s="18">
        <v>250</v>
      </c>
      <c r="F93" s="22">
        <f t="shared" si="2"/>
        <v>0</v>
      </c>
      <c r="H93" s="16"/>
    </row>
    <row r="94" spans="1:8" s="2" customFormat="1" ht="30" customHeight="1">
      <c r="A94" s="36">
        <v>90</v>
      </c>
      <c r="B94" s="6" t="s">
        <v>280</v>
      </c>
      <c r="C94" s="12">
        <v>0.4</v>
      </c>
      <c r="D94" s="18">
        <v>250</v>
      </c>
      <c r="E94" s="18">
        <v>250</v>
      </c>
      <c r="F94" s="22">
        <f t="shared" si="2"/>
        <v>0</v>
      </c>
      <c r="H94" s="16"/>
    </row>
    <row r="95" spans="1:8" s="2" customFormat="1" ht="30" customHeight="1">
      <c r="A95" s="36">
        <v>91</v>
      </c>
      <c r="B95" s="6" t="s">
        <v>255</v>
      </c>
      <c r="C95" s="12">
        <v>0.4</v>
      </c>
      <c r="D95" s="18">
        <v>250</v>
      </c>
      <c r="E95" s="18">
        <v>250</v>
      </c>
      <c r="F95" s="22">
        <f t="shared" si="2"/>
        <v>0</v>
      </c>
      <c r="H95" s="16"/>
    </row>
    <row r="96" spans="1:8" s="2" customFormat="1" ht="26.25" customHeight="1">
      <c r="A96" s="36">
        <v>92</v>
      </c>
      <c r="B96" s="6" t="s">
        <v>236</v>
      </c>
      <c r="C96" s="12">
        <v>0.4</v>
      </c>
      <c r="D96" s="18">
        <v>250</v>
      </c>
      <c r="E96" s="18">
        <v>250</v>
      </c>
      <c r="F96" s="22">
        <f t="shared" si="2"/>
        <v>0</v>
      </c>
      <c r="H96" s="16"/>
    </row>
    <row r="97" spans="1:6" s="2" customFormat="1" ht="24" customHeight="1">
      <c r="A97" s="36">
        <v>93</v>
      </c>
      <c r="B97" s="12" t="s">
        <v>283</v>
      </c>
      <c r="C97" s="12">
        <v>0.4</v>
      </c>
      <c r="D97" s="12">
        <v>100</v>
      </c>
      <c r="E97" s="12">
        <v>45</v>
      </c>
      <c r="F97" s="22">
        <f t="shared" si="2"/>
        <v>55</v>
      </c>
    </row>
    <row r="98" spans="5:6" s="2" customFormat="1" ht="15">
      <c r="E98" s="16"/>
      <c r="F98" s="16"/>
    </row>
  </sheetData>
  <sheetProtection/>
  <mergeCells count="4">
    <mergeCell ref="A1:F1"/>
    <mergeCell ref="A2:F2"/>
    <mergeCell ref="A37:A38"/>
    <mergeCell ref="B37:B3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79">
      <selection activeCell="G85" sqref="G85"/>
    </sheetView>
  </sheetViews>
  <sheetFormatPr defaultColWidth="9.140625" defaultRowHeight="15"/>
  <cols>
    <col min="1" max="1" width="4.57421875" style="39" customWidth="1"/>
    <col min="2" max="2" width="23.00390625" style="0" customWidth="1"/>
    <col min="3" max="3" width="11.28125" style="0" customWidth="1"/>
    <col min="4" max="4" width="17.421875" style="0" customWidth="1"/>
    <col min="5" max="5" width="17.421875" style="2" customWidth="1"/>
    <col min="6" max="6" width="18.28125" style="16" customWidth="1"/>
    <col min="7" max="7" width="8.8515625" style="2" customWidth="1"/>
  </cols>
  <sheetData>
    <row r="1" spans="1:6" ht="54" customHeight="1">
      <c r="A1" s="109" t="s">
        <v>14</v>
      </c>
      <c r="B1" s="109"/>
      <c r="C1" s="109"/>
      <c r="D1" s="109"/>
      <c r="E1" s="109"/>
      <c r="F1" s="109"/>
    </row>
    <row r="2" spans="1:6" ht="27" customHeight="1">
      <c r="A2" s="131" t="s">
        <v>281</v>
      </c>
      <c r="B2" s="132"/>
      <c r="C2" s="132"/>
      <c r="D2" s="132"/>
      <c r="E2" s="132"/>
      <c r="F2" s="133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7" ht="30" customHeight="1">
      <c r="A4" s="37">
        <v>1</v>
      </c>
      <c r="B4" s="6" t="s">
        <v>4</v>
      </c>
      <c r="C4" s="12">
        <v>0.4</v>
      </c>
      <c r="D4" s="18">
        <v>800</v>
      </c>
      <c r="E4" s="19">
        <v>661</v>
      </c>
      <c r="F4" s="22">
        <f aca="true" t="shared" si="0" ref="F4:F66">D4-E4</f>
        <v>139</v>
      </c>
      <c r="G4" s="16"/>
    </row>
    <row r="5" spans="1:7" ht="30" customHeight="1">
      <c r="A5" s="37">
        <v>2</v>
      </c>
      <c r="B5" s="6" t="s">
        <v>181</v>
      </c>
      <c r="C5" s="12">
        <v>0.4</v>
      </c>
      <c r="D5" s="18">
        <v>410</v>
      </c>
      <c r="E5" s="18">
        <v>150</v>
      </c>
      <c r="F5" s="22">
        <f t="shared" si="0"/>
        <v>260</v>
      </c>
      <c r="G5" s="16"/>
    </row>
    <row r="6" spans="1:7" ht="30" customHeight="1">
      <c r="A6" s="37">
        <v>3</v>
      </c>
      <c r="B6" s="6" t="s">
        <v>258</v>
      </c>
      <c r="C6" s="12">
        <v>0.4</v>
      </c>
      <c r="D6" s="18">
        <v>630</v>
      </c>
      <c r="E6" s="18">
        <v>630</v>
      </c>
      <c r="F6" s="22">
        <f t="shared" si="0"/>
        <v>0</v>
      </c>
      <c r="G6" s="16"/>
    </row>
    <row r="7" spans="1:7" s="2" customFormat="1" ht="30" customHeight="1">
      <c r="A7" s="37">
        <v>4</v>
      </c>
      <c r="B7" s="6" t="s">
        <v>5</v>
      </c>
      <c r="C7" s="12">
        <v>0.4</v>
      </c>
      <c r="D7" s="18">
        <v>1260</v>
      </c>
      <c r="E7" s="18">
        <v>945</v>
      </c>
      <c r="F7" s="22">
        <f t="shared" si="0"/>
        <v>315</v>
      </c>
      <c r="G7" s="16"/>
    </row>
    <row r="8" spans="1:7" s="2" customFormat="1" ht="30" customHeight="1">
      <c r="A8" s="37">
        <v>5</v>
      </c>
      <c r="B8" s="6" t="s">
        <v>182</v>
      </c>
      <c r="C8" s="12">
        <v>0.4</v>
      </c>
      <c r="D8" s="18">
        <v>1260</v>
      </c>
      <c r="E8" s="18">
        <v>750</v>
      </c>
      <c r="F8" s="22">
        <f t="shared" si="0"/>
        <v>510</v>
      </c>
      <c r="G8" s="16"/>
    </row>
    <row r="9" spans="1:7" s="2" customFormat="1" ht="30" customHeight="1">
      <c r="A9" s="37">
        <v>6</v>
      </c>
      <c r="B9" s="6" t="s">
        <v>183</v>
      </c>
      <c r="C9" s="12">
        <v>0.4</v>
      </c>
      <c r="D9" s="18">
        <v>1260</v>
      </c>
      <c r="E9" s="18">
        <v>400</v>
      </c>
      <c r="F9" s="22">
        <f t="shared" si="0"/>
        <v>860</v>
      </c>
      <c r="G9" s="16"/>
    </row>
    <row r="10" spans="1:7" s="2" customFormat="1" ht="30" customHeight="1">
      <c r="A10" s="37">
        <v>7</v>
      </c>
      <c r="B10" s="6" t="s">
        <v>259</v>
      </c>
      <c r="C10" s="12">
        <v>0.4</v>
      </c>
      <c r="D10" s="18">
        <v>400</v>
      </c>
      <c r="E10" s="18">
        <v>400</v>
      </c>
      <c r="F10" s="22">
        <f t="shared" si="0"/>
        <v>0</v>
      </c>
      <c r="G10" s="16"/>
    </row>
    <row r="11" spans="1:7" s="2" customFormat="1" ht="30" customHeight="1">
      <c r="A11" s="37">
        <v>8</v>
      </c>
      <c r="B11" s="6" t="s">
        <v>184</v>
      </c>
      <c r="C11" s="12">
        <v>0.4</v>
      </c>
      <c r="D11" s="18">
        <v>800</v>
      </c>
      <c r="E11" s="18">
        <v>400</v>
      </c>
      <c r="F11" s="22">
        <f t="shared" si="0"/>
        <v>400</v>
      </c>
      <c r="G11" s="16"/>
    </row>
    <row r="12" spans="1:7" s="2" customFormat="1" ht="30" customHeight="1">
      <c r="A12" s="37">
        <v>9</v>
      </c>
      <c r="B12" s="6" t="s">
        <v>260</v>
      </c>
      <c r="C12" s="12">
        <v>0.4</v>
      </c>
      <c r="D12" s="18">
        <f>2*630</f>
        <v>1260</v>
      </c>
      <c r="E12" s="18">
        <v>1260</v>
      </c>
      <c r="F12" s="22">
        <f t="shared" si="0"/>
        <v>0</v>
      </c>
      <c r="G12" s="16"/>
    </row>
    <row r="13" spans="1:7" s="2" customFormat="1" ht="30" customHeight="1">
      <c r="A13" s="37">
        <v>10</v>
      </c>
      <c r="B13" s="6" t="s">
        <v>6</v>
      </c>
      <c r="C13" s="12">
        <v>0.4</v>
      </c>
      <c r="D13" s="18">
        <v>500</v>
      </c>
      <c r="E13" s="18">
        <v>363.7</v>
      </c>
      <c r="F13" s="22">
        <f t="shared" si="0"/>
        <v>136.3</v>
      </c>
      <c r="G13" s="16"/>
    </row>
    <row r="14" spans="1:7" s="2" customFormat="1" ht="30" customHeight="1">
      <c r="A14" s="37">
        <v>11</v>
      </c>
      <c r="B14" s="6" t="s">
        <v>261</v>
      </c>
      <c r="C14" s="12">
        <v>0.4</v>
      </c>
      <c r="D14" s="18">
        <f>2*630</f>
        <v>1260</v>
      </c>
      <c r="E14" s="18">
        <v>1260</v>
      </c>
      <c r="F14" s="22">
        <f t="shared" si="0"/>
        <v>0</v>
      </c>
      <c r="G14" s="16"/>
    </row>
    <row r="15" spans="1:7" s="2" customFormat="1" ht="30" customHeight="1">
      <c r="A15" s="37">
        <v>12</v>
      </c>
      <c r="B15" s="6" t="s">
        <v>185</v>
      </c>
      <c r="C15" s="12">
        <v>0.4</v>
      </c>
      <c r="D15" s="18">
        <v>1260</v>
      </c>
      <c r="E15" s="18">
        <v>576</v>
      </c>
      <c r="F15" s="22">
        <f t="shared" si="0"/>
        <v>684</v>
      </c>
      <c r="G15" s="16"/>
    </row>
    <row r="16" spans="1:7" s="2" customFormat="1" ht="30" customHeight="1">
      <c r="A16" s="37">
        <v>13</v>
      </c>
      <c r="B16" s="6" t="s">
        <v>262</v>
      </c>
      <c r="C16" s="12">
        <v>0.4</v>
      </c>
      <c r="D16" s="18">
        <v>250</v>
      </c>
      <c r="E16" s="18">
        <v>30</v>
      </c>
      <c r="F16" s="22">
        <f t="shared" si="0"/>
        <v>220</v>
      </c>
      <c r="G16" s="16"/>
    </row>
    <row r="17" spans="1:7" s="2" customFormat="1" ht="30" customHeight="1">
      <c r="A17" s="37">
        <v>14</v>
      </c>
      <c r="B17" s="6" t="s">
        <v>186</v>
      </c>
      <c r="C17" s="12">
        <v>0.4</v>
      </c>
      <c r="D17" s="18">
        <f>400+1000</f>
        <v>1400</v>
      </c>
      <c r="E17" s="18">
        <v>840</v>
      </c>
      <c r="F17" s="22">
        <f t="shared" si="0"/>
        <v>560</v>
      </c>
      <c r="G17" s="16"/>
    </row>
    <row r="18" spans="1:7" s="2" customFormat="1" ht="30" customHeight="1">
      <c r="A18" s="37">
        <v>15</v>
      </c>
      <c r="B18" s="6" t="s">
        <v>263</v>
      </c>
      <c r="C18" s="12">
        <v>0.4</v>
      </c>
      <c r="D18" s="18">
        <f>2*160</f>
        <v>320</v>
      </c>
      <c r="E18" s="18">
        <v>320</v>
      </c>
      <c r="F18" s="22">
        <f t="shared" si="0"/>
        <v>0</v>
      </c>
      <c r="G18" s="16"/>
    </row>
    <row r="19" spans="1:7" s="2" customFormat="1" ht="30" customHeight="1">
      <c r="A19" s="37">
        <v>16</v>
      </c>
      <c r="B19" s="6" t="s">
        <v>187</v>
      </c>
      <c r="C19" s="12">
        <v>0.4</v>
      </c>
      <c r="D19" s="18">
        <v>2000</v>
      </c>
      <c r="E19" s="18">
        <v>1910</v>
      </c>
      <c r="F19" s="22">
        <f t="shared" si="0"/>
        <v>90</v>
      </c>
      <c r="G19" s="16"/>
    </row>
    <row r="20" spans="1:7" s="2" customFormat="1" ht="30" customHeight="1">
      <c r="A20" s="37">
        <v>17</v>
      </c>
      <c r="B20" s="6" t="s">
        <v>188</v>
      </c>
      <c r="C20" s="12">
        <v>0.4</v>
      </c>
      <c r="D20" s="18">
        <v>160</v>
      </c>
      <c r="E20" s="18">
        <v>160</v>
      </c>
      <c r="F20" s="22">
        <f t="shared" si="0"/>
        <v>0</v>
      </c>
      <c r="G20" s="16"/>
    </row>
    <row r="21" spans="1:7" s="2" customFormat="1" ht="30" customHeight="1">
      <c r="A21" s="37">
        <v>18</v>
      </c>
      <c r="B21" s="6" t="s">
        <v>264</v>
      </c>
      <c r="C21" s="12">
        <v>0.4</v>
      </c>
      <c r="D21" s="18">
        <v>400</v>
      </c>
      <c r="E21" s="18">
        <v>400</v>
      </c>
      <c r="F21" s="22">
        <f t="shared" si="0"/>
        <v>0</v>
      </c>
      <c r="G21" s="16"/>
    </row>
    <row r="22" spans="1:7" s="2" customFormat="1" ht="30" customHeight="1">
      <c r="A22" s="37">
        <v>19</v>
      </c>
      <c r="B22" s="6" t="s">
        <v>189</v>
      </c>
      <c r="C22" s="12">
        <v>0.4</v>
      </c>
      <c r="D22" s="18">
        <v>500</v>
      </c>
      <c r="E22" s="18">
        <v>500</v>
      </c>
      <c r="F22" s="22">
        <f t="shared" si="0"/>
        <v>0</v>
      </c>
      <c r="G22" s="16"/>
    </row>
    <row r="23" spans="1:7" s="2" customFormat="1" ht="30" customHeight="1">
      <c r="A23" s="37">
        <v>20</v>
      </c>
      <c r="B23" s="6" t="s">
        <v>265</v>
      </c>
      <c r="C23" s="12">
        <v>0.4</v>
      </c>
      <c r="D23" s="18">
        <f>2*630</f>
        <v>1260</v>
      </c>
      <c r="E23" s="18">
        <v>1260</v>
      </c>
      <c r="F23" s="22">
        <f t="shared" si="0"/>
        <v>0</v>
      </c>
      <c r="G23" s="16"/>
    </row>
    <row r="24" spans="1:7" s="2" customFormat="1" ht="30" customHeight="1">
      <c r="A24" s="37">
        <v>21</v>
      </c>
      <c r="B24" s="6" t="s">
        <v>190</v>
      </c>
      <c r="C24" s="12">
        <v>0.4</v>
      </c>
      <c r="D24" s="18">
        <v>100</v>
      </c>
      <c r="E24" s="18">
        <v>90</v>
      </c>
      <c r="F24" s="22">
        <f t="shared" si="0"/>
        <v>10</v>
      </c>
      <c r="G24" s="16"/>
    </row>
    <row r="25" spans="1:7" s="2" customFormat="1" ht="30" customHeight="1">
      <c r="A25" s="37">
        <v>22</v>
      </c>
      <c r="B25" s="6" t="s">
        <v>266</v>
      </c>
      <c r="C25" s="12">
        <v>0.4</v>
      </c>
      <c r="D25" s="18">
        <f>2*630</f>
        <v>1260</v>
      </c>
      <c r="E25" s="18">
        <v>1260</v>
      </c>
      <c r="F25" s="22">
        <f t="shared" si="0"/>
        <v>0</v>
      </c>
      <c r="G25" s="16"/>
    </row>
    <row r="26" spans="1:7" s="2" customFormat="1" ht="30" customHeight="1">
      <c r="A26" s="37">
        <v>23</v>
      </c>
      <c r="B26" s="6" t="s">
        <v>191</v>
      </c>
      <c r="C26" s="12">
        <v>0.4</v>
      </c>
      <c r="D26" s="18">
        <v>160</v>
      </c>
      <c r="E26" s="18">
        <v>147.2</v>
      </c>
      <c r="F26" s="22">
        <f t="shared" si="0"/>
        <v>12.800000000000011</v>
      </c>
      <c r="G26" s="16"/>
    </row>
    <row r="27" spans="1:7" s="2" customFormat="1" ht="30" customHeight="1">
      <c r="A27" s="37">
        <v>24</v>
      </c>
      <c r="B27" s="6" t="s">
        <v>192</v>
      </c>
      <c r="C27" s="12">
        <v>0.4</v>
      </c>
      <c r="D27" s="18">
        <v>1260</v>
      </c>
      <c r="E27" s="18">
        <v>205.8</v>
      </c>
      <c r="F27" s="22">
        <f t="shared" si="0"/>
        <v>1054.2</v>
      </c>
      <c r="G27" s="16"/>
    </row>
    <row r="28" spans="1:7" s="2" customFormat="1" ht="30" customHeight="1">
      <c r="A28" s="37">
        <v>25</v>
      </c>
      <c r="B28" s="6" t="s">
        <v>193</v>
      </c>
      <c r="C28" s="12">
        <v>0.4</v>
      </c>
      <c r="D28" s="18">
        <v>160</v>
      </c>
      <c r="E28" s="18">
        <v>112</v>
      </c>
      <c r="F28" s="22">
        <f t="shared" si="0"/>
        <v>48</v>
      </c>
      <c r="G28" s="16"/>
    </row>
    <row r="29" spans="1:7" s="2" customFormat="1" ht="30" customHeight="1">
      <c r="A29" s="37">
        <v>26</v>
      </c>
      <c r="B29" s="6" t="s">
        <v>267</v>
      </c>
      <c r="C29" s="12">
        <v>0.4</v>
      </c>
      <c r="D29" s="18">
        <v>400</v>
      </c>
      <c r="E29" s="18">
        <v>400</v>
      </c>
      <c r="F29" s="22">
        <f t="shared" si="0"/>
        <v>0</v>
      </c>
      <c r="G29" s="16"/>
    </row>
    <row r="30" spans="1:7" s="2" customFormat="1" ht="30" customHeight="1">
      <c r="A30" s="37">
        <v>27</v>
      </c>
      <c r="B30" s="6" t="s">
        <v>194</v>
      </c>
      <c r="C30" s="12">
        <v>0.4</v>
      </c>
      <c r="D30" s="18">
        <v>400</v>
      </c>
      <c r="E30" s="18">
        <v>400</v>
      </c>
      <c r="F30" s="22">
        <f>D30-E30</f>
        <v>0</v>
      </c>
      <c r="G30" s="16"/>
    </row>
    <row r="31" spans="1:7" s="2" customFormat="1" ht="30" customHeight="1">
      <c r="A31" s="37">
        <v>28</v>
      </c>
      <c r="B31" s="6" t="s">
        <v>268</v>
      </c>
      <c r="C31" s="12">
        <v>0.4</v>
      </c>
      <c r="D31" s="18">
        <v>160</v>
      </c>
      <c r="E31" s="18">
        <v>160</v>
      </c>
      <c r="F31" s="22">
        <f>D31-E31</f>
        <v>0</v>
      </c>
      <c r="G31" s="16"/>
    </row>
    <row r="32" spans="1:7" s="2" customFormat="1" ht="30" customHeight="1">
      <c r="A32" s="37">
        <v>29</v>
      </c>
      <c r="B32" s="6" t="s">
        <v>7</v>
      </c>
      <c r="C32" s="12">
        <v>0.4</v>
      </c>
      <c r="D32" s="18">
        <f>400+160</f>
        <v>560</v>
      </c>
      <c r="E32" s="18">
        <v>560</v>
      </c>
      <c r="F32" s="22">
        <f t="shared" si="0"/>
        <v>0</v>
      </c>
      <c r="G32" s="16"/>
    </row>
    <row r="33" spans="1:7" s="2" customFormat="1" ht="30" customHeight="1">
      <c r="A33" s="37">
        <v>30</v>
      </c>
      <c r="B33" s="6" t="s">
        <v>195</v>
      </c>
      <c r="C33" s="12">
        <v>0.4</v>
      </c>
      <c r="D33" s="18">
        <f>2*630</f>
        <v>1260</v>
      </c>
      <c r="E33" s="18">
        <v>1260</v>
      </c>
      <c r="F33" s="22">
        <f>D33-E33</f>
        <v>0</v>
      </c>
      <c r="G33" s="16"/>
    </row>
    <row r="34" spans="1:7" s="2" customFormat="1" ht="30" customHeight="1">
      <c r="A34" s="37">
        <v>31</v>
      </c>
      <c r="B34" s="6" t="s">
        <v>196</v>
      </c>
      <c r="C34" s="12">
        <v>0.4</v>
      </c>
      <c r="D34" s="18">
        <v>630</v>
      </c>
      <c r="E34" s="18">
        <v>600</v>
      </c>
      <c r="F34" s="22">
        <f t="shared" si="0"/>
        <v>30</v>
      </c>
      <c r="G34" s="16"/>
    </row>
    <row r="35" spans="1:7" s="2" customFormat="1" ht="30" customHeight="1">
      <c r="A35" s="37">
        <v>32</v>
      </c>
      <c r="B35" s="14" t="s">
        <v>274</v>
      </c>
      <c r="C35" s="12">
        <v>0.4</v>
      </c>
      <c r="D35" s="18">
        <f>250+400</f>
        <v>650</v>
      </c>
      <c r="E35" s="18">
        <v>210</v>
      </c>
      <c r="F35" s="22">
        <f t="shared" si="0"/>
        <v>440</v>
      </c>
      <c r="G35" s="16"/>
    </row>
    <row r="36" spans="1:7" s="2" customFormat="1" ht="30" customHeight="1">
      <c r="A36" s="37">
        <v>33</v>
      </c>
      <c r="B36" s="14" t="s">
        <v>230</v>
      </c>
      <c r="C36" s="12">
        <v>0.4</v>
      </c>
      <c r="D36" s="18">
        <v>800</v>
      </c>
      <c r="E36" s="18">
        <v>650</v>
      </c>
      <c r="F36" s="22">
        <f t="shared" si="0"/>
        <v>150</v>
      </c>
      <c r="G36" s="16"/>
    </row>
    <row r="37" spans="1:7" s="2" customFormat="1" ht="22.5" customHeight="1">
      <c r="A37" s="134">
        <v>34</v>
      </c>
      <c r="B37" s="115" t="s">
        <v>197</v>
      </c>
      <c r="C37" s="12">
        <v>0.4</v>
      </c>
      <c r="D37" s="18">
        <v>1250</v>
      </c>
      <c r="E37" s="18">
        <v>1250</v>
      </c>
      <c r="F37" s="22">
        <f t="shared" si="0"/>
        <v>0</v>
      </c>
      <c r="G37" s="16"/>
    </row>
    <row r="38" spans="1:7" s="2" customFormat="1" ht="23.25" customHeight="1">
      <c r="A38" s="135"/>
      <c r="B38" s="116"/>
      <c r="C38" s="12">
        <v>0.4</v>
      </c>
      <c r="D38" s="18">
        <v>1250</v>
      </c>
      <c r="E38" s="18">
        <v>1250</v>
      </c>
      <c r="F38" s="22">
        <f t="shared" si="0"/>
        <v>0</v>
      </c>
      <c r="G38" s="16"/>
    </row>
    <row r="39" spans="1:7" s="2" customFormat="1" ht="28.5" customHeight="1">
      <c r="A39" s="38">
        <v>35</v>
      </c>
      <c r="B39" s="34" t="s">
        <v>275</v>
      </c>
      <c r="C39" s="12">
        <v>0.4</v>
      </c>
      <c r="D39" s="18">
        <v>100</v>
      </c>
      <c r="E39" s="18">
        <v>100</v>
      </c>
      <c r="F39" s="22">
        <f t="shared" si="0"/>
        <v>0</v>
      </c>
      <c r="G39" s="16"/>
    </row>
    <row r="40" spans="1:7" s="2" customFormat="1" ht="28.5" customHeight="1">
      <c r="A40" s="38">
        <v>36</v>
      </c>
      <c r="B40" s="34" t="s">
        <v>269</v>
      </c>
      <c r="C40" s="12">
        <v>0.4</v>
      </c>
      <c r="D40" s="18">
        <f>160+250</f>
        <v>410</v>
      </c>
      <c r="E40" s="18">
        <v>410</v>
      </c>
      <c r="F40" s="22">
        <f t="shared" si="0"/>
        <v>0</v>
      </c>
      <c r="G40" s="16"/>
    </row>
    <row r="41" spans="1:7" s="2" customFormat="1" ht="30" customHeight="1">
      <c r="A41" s="38">
        <v>37</v>
      </c>
      <c r="B41" s="6" t="s">
        <v>8</v>
      </c>
      <c r="C41" s="12">
        <v>0.4</v>
      </c>
      <c r="D41" s="18">
        <v>250</v>
      </c>
      <c r="E41" s="18">
        <v>227</v>
      </c>
      <c r="F41" s="22">
        <f t="shared" si="0"/>
        <v>23</v>
      </c>
      <c r="G41" s="16"/>
    </row>
    <row r="42" spans="1:7" s="2" customFormat="1" ht="30" customHeight="1">
      <c r="A42" s="38">
        <v>38</v>
      </c>
      <c r="B42" s="6" t="s">
        <v>228</v>
      </c>
      <c r="C42" s="12">
        <v>0.4</v>
      </c>
      <c r="D42" s="18">
        <v>1260</v>
      </c>
      <c r="E42" s="18">
        <v>423</v>
      </c>
      <c r="F42" s="22">
        <f t="shared" si="0"/>
        <v>837</v>
      </c>
      <c r="G42" s="16"/>
    </row>
    <row r="43" spans="1:7" s="2" customFormat="1" ht="30" customHeight="1">
      <c r="A43" s="38">
        <v>39</v>
      </c>
      <c r="B43" s="6" t="s">
        <v>9</v>
      </c>
      <c r="C43" s="12">
        <v>0.4</v>
      </c>
      <c r="D43" s="18">
        <v>500</v>
      </c>
      <c r="E43" s="18">
        <v>430</v>
      </c>
      <c r="F43" s="22">
        <f t="shared" si="0"/>
        <v>70</v>
      </c>
      <c r="G43" s="16"/>
    </row>
    <row r="44" spans="1:7" s="2" customFormat="1" ht="30" customHeight="1">
      <c r="A44" s="38">
        <v>40</v>
      </c>
      <c r="B44" s="6" t="s">
        <v>238</v>
      </c>
      <c r="C44" s="12">
        <v>0.4</v>
      </c>
      <c r="D44" s="18">
        <v>500</v>
      </c>
      <c r="E44" s="18">
        <v>500</v>
      </c>
      <c r="F44" s="22">
        <f t="shared" si="0"/>
        <v>0</v>
      </c>
      <c r="G44" s="16"/>
    </row>
    <row r="45" spans="1:7" s="2" customFormat="1" ht="30" customHeight="1">
      <c r="A45" s="38">
        <v>41</v>
      </c>
      <c r="B45" s="6" t="s">
        <v>227</v>
      </c>
      <c r="C45" s="12">
        <v>0.4</v>
      </c>
      <c r="D45" s="18">
        <v>250</v>
      </c>
      <c r="E45" s="18">
        <v>250</v>
      </c>
      <c r="F45" s="22">
        <f t="shared" si="0"/>
        <v>0</v>
      </c>
      <c r="G45" s="16"/>
    </row>
    <row r="46" spans="1:7" s="2" customFormat="1" ht="30" customHeight="1">
      <c r="A46" s="38">
        <v>42</v>
      </c>
      <c r="B46" s="6" t="s">
        <v>201</v>
      </c>
      <c r="C46" s="12">
        <v>0.4</v>
      </c>
      <c r="D46" s="18">
        <v>1260</v>
      </c>
      <c r="E46" s="18">
        <v>400</v>
      </c>
      <c r="F46" s="22">
        <f t="shared" si="0"/>
        <v>860</v>
      </c>
      <c r="G46" s="16"/>
    </row>
    <row r="47" spans="1:7" s="2" customFormat="1" ht="30" customHeight="1">
      <c r="A47" s="38">
        <v>43</v>
      </c>
      <c r="B47" s="6" t="s">
        <v>252</v>
      </c>
      <c r="C47" s="12">
        <v>0.4</v>
      </c>
      <c r="D47" s="18">
        <v>800</v>
      </c>
      <c r="E47" s="18">
        <v>455</v>
      </c>
      <c r="F47" s="22">
        <f t="shared" si="0"/>
        <v>345</v>
      </c>
      <c r="G47" s="16"/>
    </row>
    <row r="48" spans="1:7" s="2" customFormat="1" ht="28.5" customHeight="1">
      <c r="A48" s="38">
        <v>44</v>
      </c>
      <c r="B48" s="34" t="s">
        <v>276</v>
      </c>
      <c r="C48" s="12">
        <v>0.4</v>
      </c>
      <c r="D48" s="18">
        <v>250</v>
      </c>
      <c r="E48" s="18">
        <v>250</v>
      </c>
      <c r="F48" s="22">
        <f>D48-E48</f>
        <v>0</v>
      </c>
      <c r="G48" s="16"/>
    </row>
    <row r="49" spans="1:7" s="2" customFormat="1" ht="30" customHeight="1">
      <c r="A49" s="38">
        <v>45</v>
      </c>
      <c r="B49" s="14" t="s">
        <v>270</v>
      </c>
      <c r="C49" s="12">
        <v>0.4</v>
      </c>
      <c r="D49" s="18">
        <v>160</v>
      </c>
      <c r="E49" s="18">
        <v>160</v>
      </c>
      <c r="F49" s="22">
        <f t="shared" si="0"/>
        <v>0</v>
      </c>
      <c r="G49" s="16"/>
    </row>
    <row r="50" spans="1:7" s="2" customFormat="1" ht="30" customHeight="1">
      <c r="A50" s="38">
        <v>46</v>
      </c>
      <c r="B50" s="14" t="s">
        <v>249</v>
      </c>
      <c r="C50" s="12">
        <v>0.4</v>
      </c>
      <c r="D50" s="18">
        <v>160</v>
      </c>
      <c r="E50" s="18">
        <v>160</v>
      </c>
      <c r="F50" s="22">
        <f>D50-E50</f>
        <v>0</v>
      </c>
      <c r="G50" s="16"/>
    </row>
    <row r="51" spans="1:7" s="2" customFormat="1" ht="30" customHeight="1">
      <c r="A51" s="38">
        <v>47</v>
      </c>
      <c r="B51" s="14" t="s">
        <v>231</v>
      </c>
      <c r="C51" s="12">
        <v>0.4</v>
      </c>
      <c r="D51" s="18">
        <v>200</v>
      </c>
      <c r="E51" s="18">
        <v>100</v>
      </c>
      <c r="F51" s="22">
        <f t="shared" si="0"/>
        <v>100</v>
      </c>
      <c r="G51" s="16"/>
    </row>
    <row r="52" spans="1:7" s="2" customFormat="1" ht="30" customHeight="1">
      <c r="A52" s="38">
        <v>48</v>
      </c>
      <c r="B52" s="6" t="s">
        <v>203</v>
      </c>
      <c r="C52" s="12">
        <v>0.4</v>
      </c>
      <c r="D52" s="18">
        <v>40</v>
      </c>
      <c r="E52" s="18">
        <v>40</v>
      </c>
      <c r="F52" s="22">
        <f t="shared" si="0"/>
        <v>0</v>
      </c>
      <c r="G52" s="16"/>
    </row>
    <row r="53" spans="1:7" s="2" customFormat="1" ht="30" customHeight="1">
      <c r="A53" s="38">
        <v>49</v>
      </c>
      <c r="B53" s="6" t="s">
        <v>226</v>
      </c>
      <c r="C53" s="12">
        <v>0.4</v>
      </c>
      <c r="D53" s="18">
        <v>800</v>
      </c>
      <c r="E53" s="18">
        <f>370+280</f>
        <v>650</v>
      </c>
      <c r="F53" s="22">
        <f t="shared" si="0"/>
        <v>150</v>
      </c>
      <c r="G53" s="16"/>
    </row>
    <row r="54" spans="1:7" s="2" customFormat="1" ht="30" customHeight="1">
      <c r="A54" s="38">
        <v>50</v>
      </c>
      <c r="B54" s="6" t="s">
        <v>237</v>
      </c>
      <c r="C54" s="12">
        <v>0.4</v>
      </c>
      <c r="D54" s="18">
        <v>630</v>
      </c>
      <c r="E54" s="18">
        <v>200</v>
      </c>
      <c r="F54" s="22">
        <f t="shared" si="0"/>
        <v>430</v>
      </c>
      <c r="G54" s="16"/>
    </row>
    <row r="55" spans="1:7" s="2" customFormat="1" ht="30" customHeight="1">
      <c r="A55" s="38">
        <v>51</v>
      </c>
      <c r="B55" s="6" t="s">
        <v>10</v>
      </c>
      <c r="C55" s="12">
        <v>0.4</v>
      </c>
      <c r="D55" s="18">
        <v>160</v>
      </c>
      <c r="E55" s="18">
        <v>160</v>
      </c>
      <c r="F55" s="22">
        <f t="shared" si="0"/>
        <v>0</v>
      </c>
      <c r="G55" s="16"/>
    </row>
    <row r="56" spans="1:7" s="2" customFormat="1" ht="30" customHeight="1">
      <c r="A56" s="38">
        <v>52</v>
      </c>
      <c r="B56" s="6" t="s">
        <v>204</v>
      </c>
      <c r="C56" s="12">
        <v>0.4</v>
      </c>
      <c r="D56" s="18">
        <v>320</v>
      </c>
      <c r="E56" s="18">
        <v>170</v>
      </c>
      <c r="F56" s="22">
        <f t="shared" si="0"/>
        <v>150</v>
      </c>
      <c r="G56" s="16"/>
    </row>
    <row r="57" spans="1:7" s="2" customFormat="1" ht="30" customHeight="1">
      <c r="A57" s="38">
        <v>53</v>
      </c>
      <c r="B57" s="6" t="s">
        <v>277</v>
      </c>
      <c r="C57" s="12">
        <v>0.4</v>
      </c>
      <c r="D57" s="18">
        <v>160</v>
      </c>
      <c r="E57" s="18">
        <v>160</v>
      </c>
      <c r="F57" s="22">
        <f t="shared" si="0"/>
        <v>0</v>
      </c>
      <c r="G57" s="16"/>
    </row>
    <row r="58" spans="1:7" s="2" customFormat="1" ht="30" customHeight="1">
      <c r="A58" s="38">
        <v>54</v>
      </c>
      <c r="B58" s="6" t="s">
        <v>233</v>
      </c>
      <c r="C58" s="12">
        <v>0.4</v>
      </c>
      <c r="D58" s="18">
        <v>160</v>
      </c>
      <c r="E58" s="18">
        <v>160</v>
      </c>
      <c r="F58" s="22">
        <f t="shared" si="0"/>
        <v>0</v>
      </c>
      <c r="G58" s="16"/>
    </row>
    <row r="59" spans="1:7" s="2" customFormat="1" ht="30" customHeight="1">
      <c r="A59" s="38">
        <v>55</v>
      </c>
      <c r="B59" s="6" t="s">
        <v>250</v>
      </c>
      <c r="C59" s="12">
        <v>0.4</v>
      </c>
      <c r="D59" s="18">
        <v>160</v>
      </c>
      <c r="E59" s="18">
        <v>160</v>
      </c>
      <c r="F59" s="22">
        <f t="shared" si="0"/>
        <v>0</v>
      </c>
      <c r="G59" s="16"/>
    </row>
    <row r="60" spans="1:7" s="2" customFormat="1" ht="30" customHeight="1">
      <c r="A60" s="38">
        <v>56</v>
      </c>
      <c r="B60" s="6" t="s">
        <v>15</v>
      </c>
      <c r="C60" s="12">
        <v>0.4</v>
      </c>
      <c r="D60" s="18">
        <v>400</v>
      </c>
      <c r="E60" s="18">
        <v>400</v>
      </c>
      <c r="F60" s="22">
        <f t="shared" si="0"/>
        <v>0</v>
      </c>
      <c r="G60" s="16"/>
    </row>
    <row r="61" spans="1:7" s="2" customFormat="1" ht="30" customHeight="1">
      <c r="A61" s="38">
        <v>57</v>
      </c>
      <c r="B61" s="6" t="s">
        <v>205</v>
      </c>
      <c r="C61" s="12">
        <v>0.4</v>
      </c>
      <c r="D61" s="18">
        <v>200</v>
      </c>
      <c r="E61" s="18">
        <v>85</v>
      </c>
      <c r="F61" s="22">
        <f t="shared" si="0"/>
        <v>115</v>
      </c>
      <c r="G61" s="16"/>
    </row>
    <row r="62" spans="1:7" s="2" customFormat="1" ht="30" customHeight="1">
      <c r="A62" s="38">
        <v>58</v>
      </c>
      <c r="B62" s="6" t="s">
        <v>206</v>
      </c>
      <c r="C62" s="12">
        <v>0.4</v>
      </c>
      <c r="D62" s="18">
        <v>160</v>
      </c>
      <c r="E62" s="18">
        <v>160</v>
      </c>
      <c r="F62" s="22">
        <f t="shared" si="0"/>
        <v>0</v>
      </c>
      <c r="G62" s="16"/>
    </row>
    <row r="63" spans="1:7" s="2" customFormat="1" ht="30" customHeight="1">
      <c r="A63" s="38">
        <v>59</v>
      </c>
      <c r="B63" s="6" t="s">
        <v>225</v>
      </c>
      <c r="C63" s="12">
        <v>0.4</v>
      </c>
      <c r="D63" s="18">
        <v>100</v>
      </c>
      <c r="E63" s="18">
        <v>100</v>
      </c>
      <c r="F63" s="22">
        <f t="shared" si="0"/>
        <v>0</v>
      </c>
      <c r="G63" s="16"/>
    </row>
    <row r="64" spans="1:7" s="2" customFormat="1" ht="30" customHeight="1">
      <c r="A64" s="38">
        <v>60</v>
      </c>
      <c r="B64" s="6" t="s">
        <v>243</v>
      </c>
      <c r="C64" s="12">
        <v>0.4</v>
      </c>
      <c r="D64" s="18">
        <v>100</v>
      </c>
      <c r="E64" s="18">
        <v>100</v>
      </c>
      <c r="F64" s="22">
        <f t="shared" si="0"/>
        <v>0</v>
      </c>
      <c r="G64" s="16"/>
    </row>
    <row r="65" spans="1:7" s="2" customFormat="1" ht="30" customHeight="1">
      <c r="A65" s="38">
        <v>61</v>
      </c>
      <c r="B65" s="6" t="s">
        <v>207</v>
      </c>
      <c r="C65" s="12">
        <v>0.4</v>
      </c>
      <c r="D65" s="18">
        <v>160</v>
      </c>
      <c r="E65" s="18">
        <v>160</v>
      </c>
      <c r="F65" s="22">
        <f t="shared" si="0"/>
        <v>0</v>
      </c>
      <c r="G65" s="16"/>
    </row>
    <row r="66" spans="1:7" s="2" customFormat="1" ht="30" customHeight="1">
      <c r="A66" s="38">
        <v>62</v>
      </c>
      <c r="B66" s="6" t="s">
        <v>208</v>
      </c>
      <c r="C66" s="12">
        <v>0.4</v>
      </c>
      <c r="D66" s="18">
        <v>160</v>
      </c>
      <c r="E66" s="18">
        <v>160</v>
      </c>
      <c r="F66" s="22">
        <f t="shared" si="0"/>
        <v>0</v>
      </c>
      <c r="G66" s="16"/>
    </row>
    <row r="67" spans="1:7" s="2" customFormat="1" ht="30" customHeight="1">
      <c r="A67" s="38">
        <v>63</v>
      </c>
      <c r="B67" s="6" t="s">
        <v>224</v>
      </c>
      <c r="C67" s="12">
        <v>0.4</v>
      </c>
      <c r="D67" s="18">
        <v>160</v>
      </c>
      <c r="E67" s="18">
        <v>153</v>
      </c>
      <c r="F67" s="22">
        <f aca="true" t="shared" si="1" ref="F67:F84">D67-E67</f>
        <v>7</v>
      </c>
      <c r="G67" s="16"/>
    </row>
    <row r="68" spans="1:7" s="2" customFormat="1" ht="30" customHeight="1">
      <c r="A68" s="38">
        <v>64</v>
      </c>
      <c r="B68" s="6" t="s">
        <v>209</v>
      </c>
      <c r="C68" s="12">
        <v>0.4</v>
      </c>
      <c r="D68" s="18">
        <v>250</v>
      </c>
      <c r="E68" s="18">
        <v>220</v>
      </c>
      <c r="F68" s="22">
        <f t="shared" si="1"/>
        <v>30</v>
      </c>
      <c r="G68" s="16"/>
    </row>
    <row r="69" spans="1:7" s="2" customFormat="1" ht="30" customHeight="1">
      <c r="A69" s="38">
        <v>65</v>
      </c>
      <c r="B69" s="6" t="s">
        <v>271</v>
      </c>
      <c r="C69" s="12">
        <v>0.4</v>
      </c>
      <c r="D69" s="18">
        <v>100</v>
      </c>
      <c r="E69" s="18">
        <v>100</v>
      </c>
      <c r="F69" s="22">
        <f t="shared" si="1"/>
        <v>0</v>
      </c>
      <c r="G69" s="16"/>
    </row>
    <row r="70" spans="1:7" s="2" customFormat="1" ht="30" customHeight="1">
      <c r="A70" s="38">
        <v>66</v>
      </c>
      <c r="B70" s="6" t="s">
        <v>210</v>
      </c>
      <c r="C70" s="12">
        <v>0.4</v>
      </c>
      <c r="D70" s="18">
        <v>25</v>
      </c>
      <c r="E70" s="18">
        <v>25</v>
      </c>
      <c r="F70" s="22">
        <f t="shared" si="1"/>
        <v>0</v>
      </c>
      <c r="G70" s="16"/>
    </row>
    <row r="71" spans="1:7" s="2" customFormat="1" ht="30" customHeight="1">
      <c r="A71" s="38">
        <v>67</v>
      </c>
      <c r="B71" s="6" t="s">
        <v>211</v>
      </c>
      <c r="C71" s="12">
        <v>0.4</v>
      </c>
      <c r="D71" s="18">
        <v>100</v>
      </c>
      <c r="E71" s="18">
        <v>100</v>
      </c>
      <c r="F71" s="22">
        <f t="shared" si="1"/>
        <v>0</v>
      </c>
      <c r="G71" s="16"/>
    </row>
    <row r="72" spans="1:7" s="2" customFormat="1" ht="30" customHeight="1">
      <c r="A72" s="38">
        <v>68</v>
      </c>
      <c r="B72" s="6" t="s">
        <v>272</v>
      </c>
      <c r="C72" s="12">
        <v>0.4</v>
      </c>
      <c r="D72" s="18">
        <v>250</v>
      </c>
      <c r="E72" s="18">
        <v>250</v>
      </c>
      <c r="F72" s="22">
        <f t="shared" si="1"/>
        <v>0</v>
      </c>
      <c r="G72" s="16"/>
    </row>
    <row r="73" spans="1:7" s="2" customFormat="1" ht="30" customHeight="1">
      <c r="A73" s="38">
        <v>69</v>
      </c>
      <c r="B73" s="6" t="s">
        <v>212</v>
      </c>
      <c r="C73" s="12">
        <v>0.4</v>
      </c>
      <c r="D73" s="18">
        <v>250</v>
      </c>
      <c r="E73" s="18">
        <v>250</v>
      </c>
      <c r="F73" s="22">
        <f t="shared" si="1"/>
        <v>0</v>
      </c>
      <c r="G73" s="16"/>
    </row>
    <row r="74" spans="1:7" s="2" customFormat="1" ht="30" customHeight="1">
      <c r="A74" s="38">
        <v>70</v>
      </c>
      <c r="B74" s="13" t="s">
        <v>213</v>
      </c>
      <c r="C74" s="12">
        <v>0.4</v>
      </c>
      <c r="D74" s="18">
        <v>500</v>
      </c>
      <c r="E74" s="18">
        <v>140</v>
      </c>
      <c r="F74" s="22">
        <f t="shared" si="1"/>
        <v>360</v>
      </c>
      <c r="G74" s="16"/>
    </row>
    <row r="75" spans="1:7" s="2" customFormat="1" ht="30" customHeight="1">
      <c r="A75" s="38">
        <v>71</v>
      </c>
      <c r="B75" s="6" t="s">
        <v>214</v>
      </c>
      <c r="C75" s="12">
        <v>0.4</v>
      </c>
      <c r="D75" s="18">
        <f>160+100</f>
        <v>260</v>
      </c>
      <c r="E75" s="18">
        <v>230</v>
      </c>
      <c r="F75" s="22">
        <f t="shared" si="1"/>
        <v>30</v>
      </c>
      <c r="G75" s="16"/>
    </row>
    <row r="76" spans="1:7" s="2" customFormat="1" ht="30" customHeight="1">
      <c r="A76" s="38">
        <v>72</v>
      </c>
      <c r="B76" s="6" t="s">
        <v>215</v>
      </c>
      <c r="C76" s="12">
        <v>0.4</v>
      </c>
      <c r="D76" s="18">
        <v>500</v>
      </c>
      <c r="E76" s="18">
        <v>200</v>
      </c>
      <c r="F76" s="22">
        <f t="shared" si="1"/>
        <v>300</v>
      </c>
      <c r="G76" s="16"/>
    </row>
    <row r="77" spans="1:7" s="2" customFormat="1" ht="30" customHeight="1">
      <c r="A77" s="38">
        <v>73</v>
      </c>
      <c r="B77" s="6" t="s">
        <v>219</v>
      </c>
      <c r="C77" s="12">
        <v>0.4</v>
      </c>
      <c r="D77" s="18">
        <v>410</v>
      </c>
      <c r="E77" s="18">
        <v>400</v>
      </c>
      <c r="F77" s="22">
        <f t="shared" si="1"/>
        <v>10</v>
      </c>
      <c r="G77" s="16"/>
    </row>
    <row r="78" spans="1:7" s="2" customFormat="1" ht="30" customHeight="1">
      <c r="A78" s="38">
        <v>74</v>
      </c>
      <c r="B78" s="6" t="s">
        <v>216</v>
      </c>
      <c r="C78" s="12">
        <v>0.4</v>
      </c>
      <c r="D78" s="18">
        <v>250</v>
      </c>
      <c r="E78" s="18">
        <v>250</v>
      </c>
      <c r="F78" s="22">
        <f t="shared" si="1"/>
        <v>0</v>
      </c>
      <c r="G78" s="16"/>
    </row>
    <row r="79" spans="1:7" s="2" customFormat="1" ht="30" customHeight="1">
      <c r="A79" s="38">
        <v>75</v>
      </c>
      <c r="B79" s="6" t="s">
        <v>234</v>
      </c>
      <c r="C79" s="12">
        <v>0.4</v>
      </c>
      <c r="D79" s="18">
        <v>500</v>
      </c>
      <c r="E79" s="18">
        <v>500</v>
      </c>
      <c r="F79" s="22">
        <f t="shared" si="1"/>
        <v>0</v>
      </c>
      <c r="G79" s="16"/>
    </row>
    <row r="80" spans="1:7" s="2" customFormat="1" ht="30" customHeight="1">
      <c r="A80" s="38">
        <v>76</v>
      </c>
      <c r="B80" s="6" t="s">
        <v>11</v>
      </c>
      <c r="C80" s="12">
        <v>0.4</v>
      </c>
      <c r="D80" s="18">
        <v>160</v>
      </c>
      <c r="E80" s="18">
        <v>155</v>
      </c>
      <c r="F80" s="22">
        <f t="shared" si="1"/>
        <v>5</v>
      </c>
      <c r="G80" s="16"/>
    </row>
    <row r="81" spans="1:7" s="2" customFormat="1" ht="30" customHeight="1">
      <c r="A81" s="38">
        <v>77</v>
      </c>
      <c r="B81" s="6" t="s">
        <v>12</v>
      </c>
      <c r="C81" s="12">
        <v>0.4</v>
      </c>
      <c r="D81" s="18">
        <v>250</v>
      </c>
      <c r="E81" s="18">
        <v>250</v>
      </c>
      <c r="F81" s="22">
        <f t="shared" si="1"/>
        <v>0</v>
      </c>
      <c r="G81" s="16"/>
    </row>
    <row r="82" spans="1:7" s="2" customFormat="1" ht="30" customHeight="1">
      <c r="A82" s="38">
        <v>78</v>
      </c>
      <c r="B82" s="6" t="s">
        <v>235</v>
      </c>
      <c r="C82" s="12">
        <v>0.4</v>
      </c>
      <c r="D82" s="18">
        <v>63</v>
      </c>
      <c r="E82" s="18">
        <v>63</v>
      </c>
      <c r="F82" s="22">
        <f t="shared" si="1"/>
        <v>0</v>
      </c>
      <c r="G82" s="16"/>
    </row>
    <row r="83" spans="1:7" s="2" customFormat="1" ht="30" customHeight="1">
      <c r="A83" s="38">
        <v>79</v>
      </c>
      <c r="B83" s="6" t="s">
        <v>253</v>
      </c>
      <c r="C83" s="12">
        <v>0.4</v>
      </c>
      <c r="D83" s="18">
        <v>63</v>
      </c>
      <c r="E83" s="18">
        <v>55</v>
      </c>
      <c r="F83" s="22">
        <f t="shared" si="1"/>
        <v>8</v>
      </c>
      <c r="G83" s="16"/>
    </row>
    <row r="84" spans="1:7" s="2" customFormat="1" ht="30" customHeight="1">
      <c r="A84" s="38">
        <v>80</v>
      </c>
      <c r="B84" s="6" t="s">
        <v>13</v>
      </c>
      <c r="C84" s="12">
        <v>0.4</v>
      </c>
      <c r="D84" s="18">
        <v>100</v>
      </c>
      <c r="E84" s="18">
        <v>100</v>
      </c>
      <c r="F84" s="22">
        <f t="shared" si="1"/>
        <v>0</v>
      </c>
      <c r="G84" s="16"/>
    </row>
    <row r="85" spans="1:7" s="2" customFormat="1" ht="30" customHeight="1">
      <c r="A85" s="38">
        <v>81</v>
      </c>
      <c r="B85" s="6" t="s">
        <v>217</v>
      </c>
      <c r="C85" s="12">
        <v>0.4</v>
      </c>
      <c r="D85" s="18">
        <v>650</v>
      </c>
      <c r="E85" s="18">
        <v>650</v>
      </c>
      <c r="F85" s="22">
        <f aca="true" t="shared" si="2" ref="F85:F96">D85-E85</f>
        <v>0</v>
      </c>
      <c r="G85" s="16"/>
    </row>
    <row r="86" spans="1:7" s="2" customFormat="1" ht="30" customHeight="1">
      <c r="A86" s="38">
        <v>82</v>
      </c>
      <c r="B86" s="6" t="s">
        <v>251</v>
      </c>
      <c r="C86" s="12">
        <v>0.4</v>
      </c>
      <c r="D86" s="18">
        <v>250</v>
      </c>
      <c r="E86" s="18">
        <v>250</v>
      </c>
      <c r="F86" s="22">
        <f t="shared" si="2"/>
        <v>0</v>
      </c>
      <c r="G86" s="16"/>
    </row>
    <row r="87" spans="1:7" s="2" customFormat="1" ht="30" customHeight="1">
      <c r="A87" s="38">
        <v>83</v>
      </c>
      <c r="B87" s="6" t="s">
        <v>244</v>
      </c>
      <c r="C87" s="12">
        <v>0.4</v>
      </c>
      <c r="D87" s="18">
        <v>100</v>
      </c>
      <c r="E87" s="18">
        <v>100</v>
      </c>
      <c r="F87" s="22">
        <f t="shared" si="2"/>
        <v>0</v>
      </c>
      <c r="G87" s="16"/>
    </row>
    <row r="88" spans="1:7" s="2" customFormat="1" ht="30" customHeight="1">
      <c r="A88" s="38">
        <v>84</v>
      </c>
      <c r="B88" s="6" t="s">
        <v>245</v>
      </c>
      <c r="C88" s="12">
        <v>0.4</v>
      </c>
      <c r="D88" s="18">
        <v>160</v>
      </c>
      <c r="E88" s="18">
        <v>160</v>
      </c>
      <c r="F88" s="22">
        <f t="shared" si="2"/>
        <v>0</v>
      </c>
      <c r="G88" s="16"/>
    </row>
    <row r="89" spans="1:7" s="2" customFormat="1" ht="30" customHeight="1">
      <c r="A89" s="38">
        <v>85</v>
      </c>
      <c r="B89" s="6" t="s">
        <v>246</v>
      </c>
      <c r="C89" s="12">
        <v>0.4</v>
      </c>
      <c r="D89" s="18">
        <v>250</v>
      </c>
      <c r="E89" s="18">
        <v>250</v>
      </c>
      <c r="F89" s="22">
        <f t="shared" si="2"/>
        <v>0</v>
      </c>
      <c r="G89" s="16"/>
    </row>
    <row r="90" spans="1:7" s="2" customFormat="1" ht="30" customHeight="1">
      <c r="A90" s="38">
        <v>86</v>
      </c>
      <c r="B90" s="6" t="s">
        <v>218</v>
      </c>
      <c r="C90" s="12">
        <v>0.4</v>
      </c>
      <c r="D90" s="18">
        <v>500</v>
      </c>
      <c r="E90" s="18">
        <v>500</v>
      </c>
      <c r="F90" s="22">
        <f t="shared" si="2"/>
        <v>0</v>
      </c>
      <c r="G90" s="16"/>
    </row>
    <row r="91" spans="1:7" s="2" customFormat="1" ht="30" customHeight="1">
      <c r="A91" s="38">
        <v>87</v>
      </c>
      <c r="B91" s="6" t="s">
        <v>254</v>
      </c>
      <c r="C91" s="12">
        <v>0.4</v>
      </c>
      <c r="D91" s="18">
        <v>160</v>
      </c>
      <c r="E91" s="18">
        <v>160</v>
      </c>
      <c r="F91" s="22">
        <f t="shared" si="2"/>
        <v>0</v>
      </c>
      <c r="G91" s="16"/>
    </row>
    <row r="92" spans="1:7" s="2" customFormat="1" ht="30" customHeight="1">
      <c r="A92" s="38">
        <v>88</v>
      </c>
      <c r="B92" s="6" t="s">
        <v>278</v>
      </c>
      <c r="C92" s="12">
        <v>0.4</v>
      </c>
      <c r="D92" s="18">
        <v>250</v>
      </c>
      <c r="E92" s="18">
        <v>250</v>
      </c>
      <c r="F92" s="22">
        <f t="shared" si="2"/>
        <v>0</v>
      </c>
      <c r="G92" s="16"/>
    </row>
    <row r="93" spans="1:7" s="2" customFormat="1" ht="30" customHeight="1">
      <c r="A93" s="38">
        <v>89</v>
      </c>
      <c r="B93" s="6" t="s">
        <v>279</v>
      </c>
      <c r="C93" s="12">
        <v>0.4</v>
      </c>
      <c r="D93" s="18">
        <v>250</v>
      </c>
      <c r="E93" s="18">
        <v>250</v>
      </c>
      <c r="F93" s="22">
        <f t="shared" si="2"/>
        <v>0</v>
      </c>
      <c r="G93" s="16"/>
    </row>
    <row r="94" spans="1:7" s="2" customFormat="1" ht="30" customHeight="1">
      <c r="A94" s="38">
        <v>90</v>
      </c>
      <c r="B94" s="6" t="s">
        <v>280</v>
      </c>
      <c r="C94" s="12">
        <v>0.4</v>
      </c>
      <c r="D94" s="18">
        <v>250</v>
      </c>
      <c r="E94" s="18">
        <v>250</v>
      </c>
      <c r="F94" s="22">
        <f t="shared" si="2"/>
        <v>0</v>
      </c>
      <c r="G94" s="16"/>
    </row>
    <row r="95" spans="1:7" s="2" customFormat="1" ht="30" customHeight="1">
      <c r="A95" s="38">
        <v>91</v>
      </c>
      <c r="B95" s="6" t="s">
        <v>255</v>
      </c>
      <c r="C95" s="12">
        <v>0.4</v>
      </c>
      <c r="D95" s="18">
        <v>250</v>
      </c>
      <c r="E95" s="18">
        <v>250</v>
      </c>
      <c r="F95" s="22">
        <f t="shared" si="2"/>
        <v>0</v>
      </c>
      <c r="G95" s="16"/>
    </row>
    <row r="96" spans="1:7" s="2" customFormat="1" ht="26.25" customHeight="1">
      <c r="A96" s="38">
        <v>92</v>
      </c>
      <c r="B96" s="6" t="s">
        <v>236</v>
      </c>
      <c r="C96" s="12">
        <v>0.4</v>
      </c>
      <c r="D96" s="18">
        <v>250</v>
      </c>
      <c r="E96" s="18">
        <v>250</v>
      </c>
      <c r="F96" s="22">
        <f t="shared" si="2"/>
        <v>0</v>
      </c>
      <c r="G96" s="16"/>
    </row>
    <row r="97" ht="15">
      <c r="E97" s="16"/>
    </row>
  </sheetData>
  <sheetProtection/>
  <mergeCells count="4">
    <mergeCell ref="A1:F1"/>
    <mergeCell ref="A2:F2"/>
    <mergeCell ref="A37:A38"/>
    <mergeCell ref="B37:B38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12.7109375" style="0" customWidth="1"/>
    <col min="4" max="4" width="19.140625" style="0" customWidth="1"/>
    <col min="5" max="5" width="20.00390625" style="2" customWidth="1"/>
    <col min="6" max="6" width="19.28125" style="16" customWidth="1"/>
  </cols>
  <sheetData>
    <row r="1" spans="1:6" ht="66.75" customHeight="1">
      <c r="A1" s="109" t="s">
        <v>14</v>
      </c>
      <c r="B1" s="109"/>
      <c r="C1" s="109"/>
      <c r="D1" s="109"/>
      <c r="E1" s="109"/>
      <c r="F1" s="109"/>
    </row>
    <row r="2" spans="1:6" ht="27" customHeight="1">
      <c r="A2" s="131" t="s">
        <v>273</v>
      </c>
      <c r="B2" s="132"/>
      <c r="C2" s="132"/>
      <c r="D2" s="132"/>
      <c r="E2" s="132"/>
      <c r="F2" s="133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6" ht="30" customHeight="1">
      <c r="A4" s="4">
        <v>1</v>
      </c>
      <c r="B4" s="6" t="s">
        <v>4</v>
      </c>
      <c r="C4" s="31">
        <v>0.4</v>
      </c>
      <c r="D4" s="32">
        <v>800</v>
      </c>
      <c r="E4" s="33">
        <v>656</v>
      </c>
      <c r="F4" s="22">
        <f aca="true" t="shared" si="0" ref="F4:F66">D4-E4</f>
        <v>144</v>
      </c>
    </row>
    <row r="5" spans="1:6" ht="30" customHeight="1">
      <c r="A5" s="4">
        <v>2</v>
      </c>
      <c r="B5" s="6" t="s">
        <v>181</v>
      </c>
      <c r="C5" s="31">
        <v>0.4</v>
      </c>
      <c r="D5" s="32">
        <v>410</v>
      </c>
      <c r="E5" s="32">
        <v>150</v>
      </c>
      <c r="F5" s="22">
        <f t="shared" si="0"/>
        <v>260</v>
      </c>
    </row>
    <row r="6" spans="1:6" ht="30" customHeight="1">
      <c r="A6" s="4">
        <v>3</v>
      </c>
      <c r="B6" s="6" t="s">
        <v>258</v>
      </c>
      <c r="C6" s="31">
        <v>0.4</v>
      </c>
      <c r="D6" s="32">
        <v>630</v>
      </c>
      <c r="E6" s="32">
        <v>630</v>
      </c>
      <c r="F6" s="22">
        <f t="shared" si="0"/>
        <v>0</v>
      </c>
    </row>
    <row r="7" spans="1:6" s="2" customFormat="1" ht="30" customHeight="1">
      <c r="A7" s="4">
        <v>4</v>
      </c>
      <c r="B7" s="6" t="s">
        <v>5</v>
      </c>
      <c r="C7" s="31">
        <v>0.4</v>
      </c>
      <c r="D7" s="32">
        <v>1260</v>
      </c>
      <c r="E7" s="32">
        <v>915</v>
      </c>
      <c r="F7" s="22">
        <f t="shared" si="0"/>
        <v>345</v>
      </c>
    </row>
    <row r="8" spans="1:6" s="2" customFormat="1" ht="30" customHeight="1">
      <c r="A8" s="4">
        <v>5</v>
      </c>
      <c r="B8" s="6" t="s">
        <v>182</v>
      </c>
      <c r="C8" s="31">
        <v>0.4</v>
      </c>
      <c r="D8" s="32">
        <v>1260</v>
      </c>
      <c r="E8" s="32">
        <v>750</v>
      </c>
      <c r="F8" s="22">
        <f t="shared" si="0"/>
        <v>510</v>
      </c>
    </row>
    <row r="9" spans="1:6" s="2" customFormat="1" ht="30" customHeight="1">
      <c r="A9" s="4">
        <v>6</v>
      </c>
      <c r="B9" s="6" t="s">
        <v>183</v>
      </c>
      <c r="C9" s="31">
        <v>0.4</v>
      </c>
      <c r="D9" s="32">
        <v>1260</v>
      </c>
      <c r="E9" s="32">
        <v>400</v>
      </c>
      <c r="F9" s="22">
        <f t="shared" si="0"/>
        <v>860</v>
      </c>
    </row>
    <row r="10" spans="1:6" s="2" customFormat="1" ht="30" customHeight="1">
      <c r="A10" s="4">
        <v>7</v>
      </c>
      <c r="B10" s="6" t="s">
        <v>259</v>
      </c>
      <c r="C10" s="31">
        <v>0.4</v>
      </c>
      <c r="D10" s="32">
        <v>400</v>
      </c>
      <c r="E10" s="32">
        <v>400</v>
      </c>
      <c r="F10" s="22">
        <f t="shared" si="0"/>
        <v>0</v>
      </c>
    </row>
    <row r="11" spans="1:6" s="2" customFormat="1" ht="30" customHeight="1">
      <c r="A11" s="4">
        <v>8</v>
      </c>
      <c r="B11" s="6" t="s">
        <v>184</v>
      </c>
      <c r="C11" s="31">
        <v>0.4</v>
      </c>
      <c r="D11" s="32">
        <v>800</v>
      </c>
      <c r="E11" s="32">
        <v>400</v>
      </c>
      <c r="F11" s="22">
        <f t="shared" si="0"/>
        <v>400</v>
      </c>
    </row>
    <row r="12" spans="1:6" s="2" customFormat="1" ht="30" customHeight="1">
      <c r="A12" s="4">
        <v>9</v>
      </c>
      <c r="B12" s="6" t="s">
        <v>260</v>
      </c>
      <c r="C12" s="31">
        <v>0.4</v>
      </c>
      <c r="D12" s="32">
        <f>2*630</f>
        <v>1260</v>
      </c>
      <c r="E12" s="32">
        <v>1260</v>
      </c>
      <c r="F12" s="22">
        <f t="shared" si="0"/>
        <v>0</v>
      </c>
    </row>
    <row r="13" spans="1:6" s="2" customFormat="1" ht="30" customHeight="1">
      <c r="A13" s="4">
        <v>10</v>
      </c>
      <c r="B13" s="6" t="s">
        <v>6</v>
      </c>
      <c r="C13" s="31">
        <v>0.4</v>
      </c>
      <c r="D13" s="32">
        <v>500</v>
      </c>
      <c r="E13" s="32">
        <v>363.7</v>
      </c>
      <c r="F13" s="22">
        <f t="shared" si="0"/>
        <v>136.3</v>
      </c>
    </row>
    <row r="14" spans="1:6" s="2" customFormat="1" ht="30" customHeight="1">
      <c r="A14" s="4">
        <v>11</v>
      </c>
      <c r="B14" s="6" t="s">
        <v>261</v>
      </c>
      <c r="C14" s="31">
        <v>0.4</v>
      </c>
      <c r="D14" s="32">
        <f>2*630</f>
        <v>1260</v>
      </c>
      <c r="E14" s="32">
        <v>1260</v>
      </c>
      <c r="F14" s="22">
        <f t="shared" si="0"/>
        <v>0</v>
      </c>
    </row>
    <row r="15" spans="1:6" s="2" customFormat="1" ht="30" customHeight="1">
      <c r="A15" s="4">
        <v>12</v>
      </c>
      <c r="B15" s="6" t="s">
        <v>185</v>
      </c>
      <c r="C15" s="31">
        <v>0.4</v>
      </c>
      <c r="D15" s="32">
        <v>1260</v>
      </c>
      <c r="E15" s="32">
        <v>576</v>
      </c>
      <c r="F15" s="22">
        <f t="shared" si="0"/>
        <v>684</v>
      </c>
    </row>
    <row r="16" spans="1:6" s="2" customFormat="1" ht="30" customHeight="1">
      <c r="A16" s="4">
        <v>13</v>
      </c>
      <c r="B16" s="6" t="s">
        <v>262</v>
      </c>
      <c r="C16" s="31">
        <v>0.4</v>
      </c>
      <c r="D16" s="32">
        <v>250</v>
      </c>
      <c r="E16" s="32">
        <v>30</v>
      </c>
      <c r="F16" s="22">
        <f t="shared" si="0"/>
        <v>220</v>
      </c>
    </row>
    <row r="17" spans="1:6" s="2" customFormat="1" ht="30" customHeight="1">
      <c r="A17" s="4">
        <v>14</v>
      </c>
      <c r="B17" s="6" t="s">
        <v>186</v>
      </c>
      <c r="C17" s="31">
        <v>0.4</v>
      </c>
      <c r="D17" s="32">
        <f>400+1000</f>
        <v>1400</v>
      </c>
      <c r="E17" s="32">
        <v>840</v>
      </c>
      <c r="F17" s="22">
        <f t="shared" si="0"/>
        <v>560</v>
      </c>
    </row>
    <row r="18" spans="1:6" s="2" customFormat="1" ht="30" customHeight="1">
      <c r="A18" s="4">
        <v>15</v>
      </c>
      <c r="B18" s="6" t="s">
        <v>263</v>
      </c>
      <c r="C18" s="31">
        <v>0.4</v>
      </c>
      <c r="D18" s="32">
        <f>2*160</f>
        <v>320</v>
      </c>
      <c r="E18" s="32">
        <v>320</v>
      </c>
      <c r="F18" s="22">
        <f t="shared" si="0"/>
        <v>0</v>
      </c>
    </row>
    <row r="19" spans="1:6" s="2" customFormat="1" ht="30" customHeight="1">
      <c r="A19" s="4">
        <v>16</v>
      </c>
      <c r="B19" s="6" t="s">
        <v>187</v>
      </c>
      <c r="C19" s="31">
        <v>0.4</v>
      </c>
      <c r="D19" s="32">
        <v>2000</v>
      </c>
      <c r="E19" s="32">
        <v>1910</v>
      </c>
      <c r="F19" s="22">
        <f t="shared" si="0"/>
        <v>90</v>
      </c>
    </row>
    <row r="20" spans="1:6" s="2" customFormat="1" ht="30" customHeight="1">
      <c r="A20" s="4">
        <v>17</v>
      </c>
      <c r="B20" s="6" t="s">
        <v>188</v>
      </c>
      <c r="C20" s="31">
        <v>0.4</v>
      </c>
      <c r="D20" s="32">
        <v>160</v>
      </c>
      <c r="E20" s="32">
        <v>160</v>
      </c>
      <c r="F20" s="22">
        <f t="shared" si="0"/>
        <v>0</v>
      </c>
    </row>
    <row r="21" spans="1:6" s="2" customFormat="1" ht="30" customHeight="1">
      <c r="A21" s="4">
        <v>18</v>
      </c>
      <c r="B21" s="6" t="s">
        <v>264</v>
      </c>
      <c r="C21" s="31">
        <v>0.4</v>
      </c>
      <c r="D21" s="32">
        <v>400</v>
      </c>
      <c r="E21" s="32">
        <v>400</v>
      </c>
      <c r="F21" s="22">
        <f t="shared" si="0"/>
        <v>0</v>
      </c>
    </row>
    <row r="22" spans="1:6" s="2" customFormat="1" ht="30" customHeight="1">
      <c r="A22" s="4">
        <v>19</v>
      </c>
      <c r="B22" s="6" t="s">
        <v>189</v>
      </c>
      <c r="C22" s="31">
        <v>0.4</v>
      </c>
      <c r="D22" s="32">
        <v>500</v>
      </c>
      <c r="E22" s="32">
        <v>500</v>
      </c>
      <c r="F22" s="22">
        <f t="shared" si="0"/>
        <v>0</v>
      </c>
    </row>
    <row r="23" spans="1:6" s="2" customFormat="1" ht="30" customHeight="1">
      <c r="A23" s="4">
        <v>20</v>
      </c>
      <c r="B23" s="6" t="s">
        <v>265</v>
      </c>
      <c r="C23" s="31">
        <v>0.4</v>
      </c>
      <c r="D23" s="32">
        <f>2*630</f>
        <v>1260</v>
      </c>
      <c r="E23" s="32">
        <v>1260</v>
      </c>
      <c r="F23" s="22">
        <f t="shared" si="0"/>
        <v>0</v>
      </c>
    </row>
    <row r="24" spans="1:6" s="2" customFormat="1" ht="30" customHeight="1">
      <c r="A24" s="4">
        <v>21</v>
      </c>
      <c r="B24" s="6" t="s">
        <v>190</v>
      </c>
      <c r="C24" s="31">
        <v>0.4</v>
      </c>
      <c r="D24" s="32">
        <v>100</v>
      </c>
      <c r="E24" s="32">
        <v>90</v>
      </c>
      <c r="F24" s="22">
        <f t="shared" si="0"/>
        <v>10</v>
      </c>
    </row>
    <row r="25" spans="1:6" s="2" customFormat="1" ht="30" customHeight="1">
      <c r="A25" s="4">
        <v>22</v>
      </c>
      <c r="B25" s="6" t="s">
        <v>266</v>
      </c>
      <c r="C25" s="31">
        <v>0.4</v>
      </c>
      <c r="D25" s="32">
        <f>2*630</f>
        <v>1260</v>
      </c>
      <c r="E25" s="32">
        <v>1260</v>
      </c>
      <c r="F25" s="22">
        <f t="shared" si="0"/>
        <v>0</v>
      </c>
    </row>
    <row r="26" spans="1:6" s="2" customFormat="1" ht="30" customHeight="1">
      <c r="A26" s="4">
        <v>23</v>
      </c>
      <c r="B26" s="6" t="s">
        <v>191</v>
      </c>
      <c r="C26" s="31">
        <v>0.4</v>
      </c>
      <c r="D26" s="32">
        <v>160</v>
      </c>
      <c r="E26" s="32">
        <v>147.2</v>
      </c>
      <c r="F26" s="22">
        <f t="shared" si="0"/>
        <v>12.800000000000011</v>
      </c>
    </row>
    <row r="27" spans="1:6" s="2" customFormat="1" ht="30" customHeight="1">
      <c r="A27" s="4">
        <v>24</v>
      </c>
      <c r="B27" s="6" t="s">
        <v>192</v>
      </c>
      <c r="C27" s="31">
        <v>0.4</v>
      </c>
      <c r="D27" s="32">
        <v>1260</v>
      </c>
      <c r="E27" s="32">
        <v>205.8</v>
      </c>
      <c r="F27" s="22">
        <f t="shared" si="0"/>
        <v>1054.2</v>
      </c>
    </row>
    <row r="28" spans="1:6" s="2" customFormat="1" ht="30" customHeight="1">
      <c r="A28" s="4">
        <v>25</v>
      </c>
      <c r="B28" s="6" t="s">
        <v>193</v>
      </c>
      <c r="C28" s="31">
        <v>0.4</v>
      </c>
      <c r="D28" s="32">
        <v>160</v>
      </c>
      <c r="E28" s="32">
        <v>27</v>
      </c>
      <c r="F28" s="22">
        <f t="shared" si="0"/>
        <v>133</v>
      </c>
    </row>
    <row r="29" spans="1:6" s="2" customFormat="1" ht="30" customHeight="1">
      <c r="A29" s="4">
        <v>26</v>
      </c>
      <c r="B29" s="6" t="s">
        <v>267</v>
      </c>
      <c r="C29" s="31">
        <v>0.4</v>
      </c>
      <c r="D29" s="32">
        <v>400</v>
      </c>
      <c r="E29" s="32">
        <v>400</v>
      </c>
      <c r="F29" s="22">
        <f t="shared" si="0"/>
        <v>0</v>
      </c>
    </row>
    <row r="30" spans="1:6" s="2" customFormat="1" ht="30" customHeight="1">
      <c r="A30" s="4">
        <v>27</v>
      </c>
      <c r="B30" s="6" t="s">
        <v>194</v>
      </c>
      <c r="C30" s="31">
        <v>0.4</v>
      </c>
      <c r="D30" s="32">
        <v>400</v>
      </c>
      <c r="E30" s="32">
        <v>400</v>
      </c>
      <c r="F30" s="22">
        <f>D30-E30</f>
        <v>0</v>
      </c>
    </row>
    <row r="31" spans="1:6" s="2" customFormat="1" ht="30" customHeight="1">
      <c r="A31" s="4">
        <v>28</v>
      </c>
      <c r="B31" s="6" t="s">
        <v>268</v>
      </c>
      <c r="C31" s="31">
        <v>0.4</v>
      </c>
      <c r="D31" s="32">
        <v>160</v>
      </c>
      <c r="E31" s="32">
        <v>160</v>
      </c>
      <c r="F31" s="22">
        <f>D31-E31</f>
        <v>0</v>
      </c>
    </row>
    <row r="32" spans="1:6" s="2" customFormat="1" ht="30" customHeight="1">
      <c r="A32" s="4">
        <v>29</v>
      </c>
      <c r="B32" s="6" t="s">
        <v>7</v>
      </c>
      <c r="C32" s="31">
        <v>0.4</v>
      </c>
      <c r="D32" s="32">
        <f>400+160</f>
        <v>560</v>
      </c>
      <c r="E32" s="32">
        <v>560</v>
      </c>
      <c r="F32" s="22">
        <f t="shared" si="0"/>
        <v>0</v>
      </c>
    </row>
    <row r="33" spans="1:6" s="2" customFormat="1" ht="30" customHeight="1">
      <c r="A33" s="4">
        <v>30</v>
      </c>
      <c r="B33" s="6" t="s">
        <v>195</v>
      </c>
      <c r="C33" s="31">
        <v>0.4</v>
      </c>
      <c r="D33" s="32">
        <f>2*630</f>
        <v>1260</v>
      </c>
      <c r="E33" s="32">
        <v>1260</v>
      </c>
      <c r="F33" s="22">
        <f>D33-E33</f>
        <v>0</v>
      </c>
    </row>
    <row r="34" spans="1:6" s="2" customFormat="1" ht="30" customHeight="1">
      <c r="A34" s="4">
        <v>31</v>
      </c>
      <c r="B34" s="6" t="s">
        <v>196</v>
      </c>
      <c r="C34" s="31">
        <v>0.4</v>
      </c>
      <c r="D34" s="32">
        <v>630</v>
      </c>
      <c r="E34" s="32">
        <v>600</v>
      </c>
      <c r="F34" s="22">
        <f t="shared" si="0"/>
        <v>30</v>
      </c>
    </row>
    <row r="35" spans="1:6" s="2" customFormat="1" ht="30" customHeight="1">
      <c r="A35" s="4">
        <v>32</v>
      </c>
      <c r="B35" s="14" t="s">
        <v>274</v>
      </c>
      <c r="C35" s="31">
        <v>0.4</v>
      </c>
      <c r="D35" s="32">
        <f>250+400</f>
        <v>650</v>
      </c>
      <c r="E35" s="32">
        <v>210</v>
      </c>
      <c r="F35" s="22">
        <f t="shared" si="0"/>
        <v>440</v>
      </c>
    </row>
    <row r="36" spans="1:6" s="2" customFormat="1" ht="30" customHeight="1">
      <c r="A36" s="4">
        <v>33</v>
      </c>
      <c r="B36" s="14" t="s">
        <v>230</v>
      </c>
      <c r="C36" s="31">
        <v>0.4</v>
      </c>
      <c r="D36" s="32">
        <v>800</v>
      </c>
      <c r="E36" s="32">
        <v>650</v>
      </c>
      <c r="F36" s="22">
        <f t="shared" si="0"/>
        <v>150</v>
      </c>
    </row>
    <row r="37" spans="1:6" s="2" customFormat="1" ht="22.5" customHeight="1">
      <c r="A37" s="123">
        <v>34</v>
      </c>
      <c r="B37" s="115" t="s">
        <v>197</v>
      </c>
      <c r="C37" s="31">
        <v>0.4</v>
      </c>
      <c r="D37" s="32">
        <v>1250</v>
      </c>
      <c r="E37" s="32">
        <v>1250</v>
      </c>
      <c r="F37" s="22">
        <f t="shared" si="0"/>
        <v>0</v>
      </c>
    </row>
    <row r="38" spans="1:6" s="2" customFormat="1" ht="23.25" customHeight="1">
      <c r="A38" s="124"/>
      <c r="B38" s="116"/>
      <c r="C38" s="31">
        <v>0.4</v>
      </c>
      <c r="D38" s="32">
        <v>1250</v>
      </c>
      <c r="E38" s="32">
        <v>1250</v>
      </c>
      <c r="F38" s="22">
        <f t="shared" si="0"/>
        <v>0</v>
      </c>
    </row>
    <row r="39" spans="1:6" s="2" customFormat="1" ht="23.25" customHeight="1">
      <c r="A39" s="27">
        <v>35</v>
      </c>
      <c r="B39" s="23" t="s">
        <v>275</v>
      </c>
      <c r="C39" s="31">
        <v>0.4</v>
      </c>
      <c r="D39" s="32">
        <v>100</v>
      </c>
      <c r="E39" s="32">
        <v>100</v>
      </c>
      <c r="F39" s="22">
        <f t="shared" si="0"/>
        <v>0</v>
      </c>
    </row>
    <row r="40" spans="1:6" s="2" customFormat="1" ht="28.5" customHeight="1">
      <c r="A40" s="27">
        <v>36</v>
      </c>
      <c r="B40" s="23" t="s">
        <v>269</v>
      </c>
      <c r="C40" s="31">
        <v>0.4</v>
      </c>
      <c r="D40" s="32">
        <f>160+250</f>
        <v>410</v>
      </c>
      <c r="E40" s="32">
        <v>410</v>
      </c>
      <c r="F40" s="22">
        <f t="shared" si="0"/>
        <v>0</v>
      </c>
    </row>
    <row r="41" spans="1:6" s="2" customFormat="1" ht="30" customHeight="1">
      <c r="A41" s="30">
        <v>37</v>
      </c>
      <c r="B41" s="6" t="s">
        <v>8</v>
      </c>
      <c r="C41" s="31">
        <v>0.4</v>
      </c>
      <c r="D41" s="32">
        <v>250</v>
      </c>
      <c r="E41" s="32">
        <v>227</v>
      </c>
      <c r="F41" s="22">
        <f t="shared" si="0"/>
        <v>23</v>
      </c>
    </row>
    <row r="42" spans="1:6" s="2" customFormat="1" ht="30" customHeight="1">
      <c r="A42" s="30">
        <v>38</v>
      </c>
      <c r="B42" s="6" t="s">
        <v>228</v>
      </c>
      <c r="C42" s="31">
        <v>0.4</v>
      </c>
      <c r="D42" s="32">
        <v>1260</v>
      </c>
      <c r="E42" s="32">
        <v>423</v>
      </c>
      <c r="F42" s="22">
        <f t="shared" si="0"/>
        <v>837</v>
      </c>
    </row>
    <row r="43" spans="1:6" s="2" customFormat="1" ht="30" customHeight="1">
      <c r="A43" s="30">
        <v>39</v>
      </c>
      <c r="B43" s="6" t="s">
        <v>9</v>
      </c>
      <c r="C43" s="31">
        <v>0.4</v>
      </c>
      <c r="D43" s="32">
        <v>500</v>
      </c>
      <c r="E43" s="32">
        <v>430</v>
      </c>
      <c r="F43" s="22">
        <f t="shared" si="0"/>
        <v>70</v>
      </c>
    </row>
    <row r="44" spans="1:6" s="2" customFormat="1" ht="30" customHeight="1">
      <c r="A44" s="30">
        <v>40</v>
      </c>
      <c r="B44" s="6" t="s">
        <v>238</v>
      </c>
      <c r="C44" s="31">
        <v>0.4</v>
      </c>
      <c r="D44" s="32">
        <v>500</v>
      </c>
      <c r="E44" s="32">
        <v>500</v>
      </c>
      <c r="F44" s="22">
        <f t="shared" si="0"/>
        <v>0</v>
      </c>
    </row>
    <row r="45" spans="1:6" s="2" customFormat="1" ht="30" customHeight="1">
      <c r="A45" s="30">
        <v>41</v>
      </c>
      <c r="B45" s="6" t="s">
        <v>227</v>
      </c>
      <c r="C45" s="31">
        <v>0.4</v>
      </c>
      <c r="D45" s="32">
        <v>250</v>
      </c>
      <c r="E45" s="32">
        <v>250</v>
      </c>
      <c r="F45" s="22">
        <f t="shared" si="0"/>
        <v>0</v>
      </c>
    </row>
    <row r="46" spans="1:6" s="2" customFormat="1" ht="30" customHeight="1">
      <c r="A46" s="30">
        <v>42</v>
      </c>
      <c r="B46" s="6" t="s">
        <v>201</v>
      </c>
      <c r="C46" s="31">
        <v>0.4</v>
      </c>
      <c r="D46" s="32">
        <v>1260</v>
      </c>
      <c r="E46" s="32">
        <v>400</v>
      </c>
      <c r="F46" s="22">
        <f t="shared" si="0"/>
        <v>860</v>
      </c>
    </row>
    <row r="47" spans="1:6" s="2" customFormat="1" ht="30" customHeight="1">
      <c r="A47" s="30">
        <v>43</v>
      </c>
      <c r="B47" s="6" t="s">
        <v>252</v>
      </c>
      <c r="C47" s="31">
        <v>0.4</v>
      </c>
      <c r="D47" s="32">
        <v>800</v>
      </c>
      <c r="E47" s="32">
        <v>455</v>
      </c>
      <c r="F47" s="22">
        <f t="shared" si="0"/>
        <v>345</v>
      </c>
    </row>
    <row r="48" spans="1:6" s="2" customFormat="1" ht="28.5" customHeight="1">
      <c r="A48" s="30">
        <v>44</v>
      </c>
      <c r="B48" s="23" t="s">
        <v>276</v>
      </c>
      <c r="C48" s="31">
        <v>0.4</v>
      </c>
      <c r="D48" s="32">
        <v>250</v>
      </c>
      <c r="E48" s="32">
        <v>250</v>
      </c>
      <c r="F48" s="22">
        <f>D48-E48</f>
        <v>0</v>
      </c>
    </row>
    <row r="49" spans="1:6" s="2" customFormat="1" ht="30" customHeight="1">
      <c r="A49" s="30">
        <v>45</v>
      </c>
      <c r="B49" s="14" t="s">
        <v>270</v>
      </c>
      <c r="C49" s="31">
        <v>0.4</v>
      </c>
      <c r="D49" s="32">
        <v>160</v>
      </c>
      <c r="E49" s="32">
        <v>160</v>
      </c>
      <c r="F49" s="22">
        <f t="shared" si="0"/>
        <v>0</v>
      </c>
    </row>
    <row r="50" spans="1:6" s="2" customFormat="1" ht="30" customHeight="1">
      <c r="A50" s="30">
        <v>46</v>
      </c>
      <c r="B50" s="14" t="s">
        <v>249</v>
      </c>
      <c r="C50" s="31">
        <v>0.4</v>
      </c>
      <c r="D50" s="32">
        <v>160</v>
      </c>
      <c r="E50" s="32">
        <v>160</v>
      </c>
      <c r="F50" s="22">
        <f>D50-E50</f>
        <v>0</v>
      </c>
    </row>
    <row r="51" spans="1:6" s="2" customFormat="1" ht="30" customHeight="1">
      <c r="A51" s="30">
        <v>47</v>
      </c>
      <c r="B51" s="14" t="s">
        <v>231</v>
      </c>
      <c r="C51" s="31">
        <v>0.4</v>
      </c>
      <c r="D51" s="32">
        <v>200</v>
      </c>
      <c r="E51" s="32">
        <v>100</v>
      </c>
      <c r="F51" s="22">
        <f t="shared" si="0"/>
        <v>100</v>
      </c>
    </row>
    <row r="52" spans="1:6" s="2" customFormat="1" ht="30" customHeight="1">
      <c r="A52" s="30">
        <v>48</v>
      </c>
      <c r="B52" s="6" t="s">
        <v>203</v>
      </c>
      <c r="C52" s="31">
        <v>0.4</v>
      </c>
      <c r="D52" s="32">
        <v>40</v>
      </c>
      <c r="E52" s="32">
        <v>40</v>
      </c>
      <c r="F52" s="22">
        <f t="shared" si="0"/>
        <v>0</v>
      </c>
    </row>
    <row r="53" spans="1:6" s="2" customFormat="1" ht="30" customHeight="1">
      <c r="A53" s="30">
        <v>49</v>
      </c>
      <c r="B53" s="6" t="s">
        <v>226</v>
      </c>
      <c r="C53" s="31">
        <v>0.4</v>
      </c>
      <c r="D53" s="32">
        <v>800</v>
      </c>
      <c r="E53" s="32">
        <f>370+280</f>
        <v>650</v>
      </c>
      <c r="F53" s="22">
        <f t="shared" si="0"/>
        <v>150</v>
      </c>
    </row>
    <row r="54" spans="1:6" s="2" customFormat="1" ht="30" customHeight="1">
      <c r="A54" s="30">
        <v>50</v>
      </c>
      <c r="B54" s="6" t="s">
        <v>237</v>
      </c>
      <c r="C54" s="31">
        <v>0.4</v>
      </c>
      <c r="D54" s="32">
        <v>630</v>
      </c>
      <c r="E54" s="32">
        <v>200</v>
      </c>
      <c r="F54" s="22">
        <f t="shared" si="0"/>
        <v>430</v>
      </c>
    </row>
    <row r="55" spans="1:6" s="2" customFormat="1" ht="30" customHeight="1">
      <c r="A55" s="30">
        <v>51</v>
      </c>
      <c r="B55" s="6" t="s">
        <v>10</v>
      </c>
      <c r="C55" s="31">
        <v>0.4</v>
      </c>
      <c r="D55" s="32">
        <v>160</v>
      </c>
      <c r="E55" s="32">
        <v>160</v>
      </c>
      <c r="F55" s="22">
        <f t="shared" si="0"/>
        <v>0</v>
      </c>
    </row>
    <row r="56" spans="1:6" s="2" customFormat="1" ht="30" customHeight="1">
      <c r="A56" s="30">
        <v>52</v>
      </c>
      <c r="B56" s="6" t="s">
        <v>204</v>
      </c>
      <c r="C56" s="31">
        <v>0.4</v>
      </c>
      <c r="D56" s="32">
        <v>320</v>
      </c>
      <c r="E56" s="32">
        <v>170</v>
      </c>
      <c r="F56" s="22">
        <f t="shared" si="0"/>
        <v>150</v>
      </c>
    </row>
    <row r="57" spans="1:6" s="2" customFormat="1" ht="30" customHeight="1">
      <c r="A57" s="30">
        <v>53</v>
      </c>
      <c r="B57" s="6" t="s">
        <v>277</v>
      </c>
      <c r="C57" s="31">
        <v>0.4</v>
      </c>
      <c r="D57" s="32">
        <v>160</v>
      </c>
      <c r="E57" s="32">
        <v>160</v>
      </c>
      <c r="F57" s="22">
        <f t="shared" si="0"/>
        <v>0</v>
      </c>
    </row>
    <row r="58" spans="1:6" s="2" customFormat="1" ht="30" customHeight="1">
      <c r="A58" s="30">
        <v>54</v>
      </c>
      <c r="B58" s="6" t="s">
        <v>233</v>
      </c>
      <c r="C58" s="31">
        <v>0.4</v>
      </c>
      <c r="D58" s="32">
        <v>160</v>
      </c>
      <c r="E58" s="32">
        <v>160</v>
      </c>
      <c r="F58" s="22">
        <f t="shared" si="0"/>
        <v>0</v>
      </c>
    </row>
    <row r="59" spans="1:6" s="2" customFormat="1" ht="30" customHeight="1">
      <c r="A59" s="30">
        <v>55</v>
      </c>
      <c r="B59" s="6" t="s">
        <v>250</v>
      </c>
      <c r="C59" s="31">
        <v>0.4</v>
      </c>
      <c r="D59" s="32">
        <v>160</v>
      </c>
      <c r="E59" s="32">
        <v>160</v>
      </c>
      <c r="F59" s="22">
        <f t="shared" si="0"/>
        <v>0</v>
      </c>
    </row>
    <row r="60" spans="1:6" s="2" customFormat="1" ht="30" customHeight="1">
      <c r="A60" s="30">
        <v>56</v>
      </c>
      <c r="B60" s="6" t="s">
        <v>15</v>
      </c>
      <c r="C60" s="31">
        <v>0.4</v>
      </c>
      <c r="D60" s="32">
        <v>400</v>
      </c>
      <c r="E60" s="32">
        <v>400</v>
      </c>
      <c r="F60" s="22">
        <f t="shared" si="0"/>
        <v>0</v>
      </c>
    </row>
    <row r="61" spans="1:6" s="2" customFormat="1" ht="30" customHeight="1">
      <c r="A61" s="30">
        <v>57</v>
      </c>
      <c r="B61" s="6" t="s">
        <v>205</v>
      </c>
      <c r="C61" s="31">
        <v>0.4</v>
      </c>
      <c r="D61" s="32">
        <v>200</v>
      </c>
      <c r="E61" s="32">
        <v>85</v>
      </c>
      <c r="F61" s="22">
        <f t="shared" si="0"/>
        <v>115</v>
      </c>
    </row>
    <row r="62" spans="1:6" s="2" customFormat="1" ht="30" customHeight="1">
      <c r="A62" s="30">
        <v>58</v>
      </c>
      <c r="B62" s="6" t="s">
        <v>206</v>
      </c>
      <c r="C62" s="31">
        <v>0.4</v>
      </c>
      <c r="D62" s="32">
        <v>160</v>
      </c>
      <c r="E62" s="32">
        <v>160</v>
      </c>
      <c r="F62" s="22">
        <f t="shared" si="0"/>
        <v>0</v>
      </c>
    </row>
    <row r="63" spans="1:6" s="2" customFormat="1" ht="30" customHeight="1">
      <c r="A63" s="30">
        <v>59</v>
      </c>
      <c r="B63" s="6" t="s">
        <v>225</v>
      </c>
      <c r="C63" s="31">
        <v>0.4</v>
      </c>
      <c r="D63" s="32">
        <v>100</v>
      </c>
      <c r="E63" s="32">
        <v>100</v>
      </c>
      <c r="F63" s="22">
        <f t="shared" si="0"/>
        <v>0</v>
      </c>
    </row>
    <row r="64" spans="1:6" s="2" customFormat="1" ht="30" customHeight="1">
      <c r="A64" s="30">
        <v>60</v>
      </c>
      <c r="B64" s="6" t="s">
        <v>243</v>
      </c>
      <c r="C64" s="31">
        <v>0.4</v>
      </c>
      <c r="D64" s="32">
        <v>100</v>
      </c>
      <c r="E64" s="32">
        <v>100</v>
      </c>
      <c r="F64" s="22">
        <f t="shared" si="0"/>
        <v>0</v>
      </c>
    </row>
    <row r="65" spans="1:6" s="2" customFormat="1" ht="30" customHeight="1">
      <c r="A65" s="30">
        <v>61</v>
      </c>
      <c r="B65" s="6" t="s">
        <v>207</v>
      </c>
      <c r="C65" s="31">
        <v>0.4</v>
      </c>
      <c r="D65" s="32">
        <v>160</v>
      </c>
      <c r="E65" s="32">
        <v>160</v>
      </c>
      <c r="F65" s="22">
        <f t="shared" si="0"/>
        <v>0</v>
      </c>
    </row>
    <row r="66" spans="1:6" s="2" customFormat="1" ht="30" customHeight="1">
      <c r="A66" s="30">
        <v>62</v>
      </c>
      <c r="B66" s="6" t="s">
        <v>208</v>
      </c>
      <c r="C66" s="31">
        <v>0.4</v>
      </c>
      <c r="D66" s="32">
        <v>160</v>
      </c>
      <c r="E66" s="32">
        <v>160</v>
      </c>
      <c r="F66" s="22">
        <f t="shared" si="0"/>
        <v>0</v>
      </c>
    </row>
    <row r="67" spans="1:6" s="2" customFormat="1" ht="30" customHeight="1">
      <c r="A67" s="30">
        <v>63</v>
      </c>
      <c r="B67" s="6" t="s">
        <v>224</v>
      </c>
      <c r="C67" s="31">
        <v>0.4</v>
      </c>
      <c r="D67" s="32">
        <v>160</v>
      </c>
      <c r="E67" s="32">
        <v>153</v>
      </c>
      <c r="F67" s="22">
        <f aca="true" t="shared" si="1" ref="F67:F96">D67-E67</f>
        <v>7</v>
      </c>
    </row>
    <row r="68" spans="1:6" s="2" customFormat="1" ht="30" customHeight="1">
      <c r="A68" s="30">
        <v>64</v>
      </c>
      <c r="B68" s="6" t="s">
        <v>209</v>
      </c>
      <c r="C68" s="31">
        <v>0.4</v>
      </c>
      <c r="D68" s="32">
        <v>250</v>
      </c>
      <c r="E68" s="32">
        <v>220</v>
      </c>
      <c r="F68" s="22">
        <f t="shared" si="1"/>
        <v>30</v>
      </c>
    </row>
    <row r="69" spans="1:6" s="2" customFormat="1" ht="30" customHeight="1">
      <c r="A69" s="30">
        <v>65</v>
      </c>
      <c r="B69" s="6" t="s">
        <v>271</v>
      </c>
      <c r="C69" s="31">
        <v>0.4</v>
      </c>
      <c r="D69" s="32">
        <v>100</v>
      </c>
      <c r="E69" s="32">
        <v>100</v>
      </c>
      <c r="F69" s="22">
        <f t="shared" si="1"/>
        <v>0</v>
      </c>
    </row>
    <row r="70" spans="1:6" s="2" customFormat="1" ht="30" customHeight="1">
      <c r="A70" s="30">
        <v>66</v>
      </c>
      <c r="B70" s="6" t="s">
        <v>210</v>
      </c>
      <c r="C70" s="31">
        <v>0.4</v>
      </c>
      <c r="D70" s="32">
        <v>25</v>
      </c>
      <c r="E70" s="32">
        <v>25</v>
      </c>
      <c r="F70" s="22">
        <f t="shared" si="1"/>
        <v>0</v>
      </c>
    </row>
    <row r="71" spans="1:6" s="2" customFormat="1" ht="30" customHeight="1">
      <c r="A71" s="30">
        <v>67</v>
      </c>
      <c r="B71" s="6" t="s">
        <v>211</v>
      </c>
      <c r="C71" s="31">
        <v>0.4</v>
      </c>
      <c r="D71" s="32">
        <v>100</v>
      </c>
      <c r="E71" s="32">
        <v>100</v>
      </c>
      <c r="F71" s="22">
        <f t="shared" si="1"/>
        <v>0</v>
      </c>
    </row>
    <row r="72" spans="1:6" s="2" customFormat="1" ht="30" customHeight="1">
      <c r="A72" s="30">
        <v>68</v>
      </c>
      <c r="B72" s="6" t="s">
        <v>272</v>
      </c>
      <c r="C72" s="31">
        <v>0.4</v>
      </c>
      <c r="D72" s="32">
        <v>250</v>
      </c>
      <c r="E72" s="32">
        <v>250</v>
      </c>
      <c r="F72" s="22">
        <f t="shared" si="1"/>
        <v>0</v>
      </c>
    </row>
    <row r="73" spans="1:6" s="2" customFormat="1" ht="30" customHeight="1">
      <c r="A73" s="30">
        <v>69</v>
      </c>
      <c r="B73" s="6" t="s">
        <v>212</v>
      </c>
      <c r="C73" s="31">
        <v>0.4</v>
      </c>
      <c r="D73" s="32">
        <v>250</v>
      </c>
      <c r="E73" s="32">
        <v>250</v>
      </c>
      <c r="F73" s="22">
        <f t="shared" si="1"/>
        <v>0</v>
      </c>
    </row>
    <row r="74" spans="1:6" s="2" customFormat="1" ht="30" customHeight="1">
      <c r="A74" s="30">
        <v>70</v>
      </c>
      <c r="B74" s="6" t="s">
        <v>213</v>
      </c>
      <c r="C74" s="31">
        <v>0.4</v>
      </c>
      <c r="D74" s="32">
        <v>500</v>
      </c>
      <c r="E74" s="32">
        <v>140</v>
      </c>
      <c r="F74" s="22">
        <f t="shared" si="1"/>
        <v>360</v>
      </c>
    </row>
    <row r="75" spans="1:6" s="2" customFormat="1" ht="30" customHeight="1">
      <c r="A75" s="30">
        <v>71</v>
      </c>
      <c r="B75" s="6" t="s">
        <v>214</v>
      </c>
      <c r="C75" s="31">
        <v>0.4</v>
      </c>
      <c r="D75" s="32">
        <f>160+100</f>
        <v>260</v>
      </c>
      <c r="E75" s="32">
        <v>230</v>
      </c>
      <c r="F75" s="22">
        <f t="shared" si="1"/>
        <v>30</v>
      </c>
    </row>
    <row r="76" spans="1:6" s="2" customFormat="1" ht="30" customHeight="1">
      <c r="A76" s="30">
        <v>72</v>
      </c>
      <c r="B76" s="6" t="s">
        <v>215</v>
      </c>
      <c r="C76" s="31">
        <v>0.4</v>
      </c>
      <c r="D76" s="32">
        <v>500</v>
      </c>
      <c r="E76" s="32">
        <v>200</v>
      </c>
      <c r="F76" s="22">
        <f t="shared" si="1"/>
        <v>300</v>
      </c>
    </row>
    <row r="77" spans="1:6" s="2" customFormat="1" ht="30" customHeight="1">
      <c r="A77" s="30">
        <v>73</v>
      </c>
      <c r="B77" s="6" t="s">
        <v>219</v>
      </c>
      <c r="C77" s="31">
        <v>0.4</v>
      </c>
      <c r="D77" s="32">
        <v>410</v>
      </c>
      <c r="E77" s="32">
        <v>400</v>
      </c>
      <c r="F77" s="22">
        <f t="shared" si="1"/>
        <v>10</v>
      </c>
    </row>
    <row r="78" spans="1:6" s="2" customFormat="1" ht="30" customHeight="1">
      <c r="A78" s="30">
        <v>74</v>
      </c>
      <c r="B78" s="6" t="s">
        <v>216</v>
      </c>
      <c r="C78" s="31">
        <v>0.4</v>
      </c>
      <c r="D78" s="32">
        <v>250</v>
      </c>
      <c r="E78" s="32">
        <v>250</v>
      </c>
      <c r="F78" s="22">
        <f t="shared" si="1"/>
        <v>0</v>
      </c>
    </row>
    <row r="79" spans="1:6" s="2" customFormat="1" ht="30" customHeight="1">
      <c r="A79" s="30">
        <v>75</v>
      </c>
      <c r="B79" s="6" t="s">
        <v>234</v>
      </c>
      <c r="C79" s="31">
        <v>0.4</v>
      </c>
      <c r="D79" s="32">
        <v>500</v>
      </c>
      <c r="E79" s="32">
        <v>500</v>
      </c>
      <c r="F79" s="22">
        <f t="shared" si="1"/>
        <v>0</v>
      </c>
    </row>
    <row r="80" spans="1:6" s="2" customFormat="1" ht="30" customHeight="1">
      <c r="A80" s="30">
        <v>76</v>
      </c>
      <c r="B80" s="6" t="s">
        <v>11</v>
      </c>
      <c r="C80" s="31">
        <v>0.4</v>
      </c>
      <c r="D80" s="32">
        <v>160</v>
      </c>
      <c r="E80" s="32">
        <v>155</v>
      </c>
      <c r="F80" s="22">
        <f t="shared" si="1"/>
        <v>5</v>
      </c>
    </row>
    <row r="81" spans="1:6" s="2" customFormat="1" ht="30" customHeight="1">
      <c r="A81" s="30">
        <v>77</v>
      </c>
      <c r="B81" s="6" t="s">
        <v>12</v>
      </c>
      <c r="C81" s="31">
        <v>0.4</v>
      </c>
      <c r="D81" s="32">
        <v>250</v>
      </c>
      <c r="E81" s="32">
        <v>250</v>
      </c>
      <c r="F81" s="22">
        <f t="shared" si="1"/>
        <v>0</v>
      </c>
    </row>
    <row r="82" spans="1:6" s="2" customFormat="1" ht="30" customHeight="1">
      <c r="A82" s="30">
        <v>78</v>
      </c>
      <c r="B82" s="6" t="s">
        <v>235</v>
      </c>
      <c r="C82" s="31">
        <v>0.4</v>
      </c>
      <c r="D82" s="32">
        <v>63</v>
      </c>
      <c r="E82" s="32">
        <v>63</v>
      </c>
      <c r="F82" s="22">
        <f t="shared" si="1"/>
        <v>0</v>
      </c>
    </row>
    <row r="83" spans="1:6" s="2" customFormat="1" ht="30" customHeight="1">
      <c r="A83" s="30">
        <v>79</v>
      </c>
      <c r="B83" s="6" t="s">
        <v>253</v>
      </c>
      <c r="C83" s="31">
        <v>0.4</v>
      </c>
      <c r="D83" s="32">
        <v>63</v>
      </c>
      <c r="E83" s="32">
        <v>55</v>
      </c>
      <c r="F83" s="22">
        <f>D83-E83</f>
        <v>8</v>
      </c>
    </row>
    <row r="84" spans="1:6" s="2" customFormat="1" ht="30" customHeight="1">
      <c r="A84" s="30">
        <v>80</v>
      </c>
      <c r="B84" s="6" t="s">
        <v>13</v>
      </c>
      <c r="C84" s="31">
        <v>0.4</v>
      </c>
      <c r="D84" s="32">
        <v>100</v>
      </c>
      <c r="E84" s="32">
        <v>100</v>
      </c>
      <c r="F84" s="22">
        <f t="shared" si="1"/>
        <v>0</v>
      </c>
    </row>
    <row r="85" spans="1:6" s="2" customFormat="1" ht="30" customHeight="1">
      <c r="A85" s="30">
        <v>81</v>
      </c>
      <c r="B85" s="6" t="s">
        <v>217</v>
      </c>
      <c r="C85" s="31">
        <v>0.4</v>
      </c>
      <c r="D85" s="32">
        <v>650</v>
      </c>
      <c r="E85" s="32">
        <v>650</v>
      </c>
      <c r="F85" s="22">
        <f t="shared" si="1"/>
        <v>0</v>
      </c>
    </row>
    <row r="86" spans="1:6" s="2" customFormat="1" ht="30" customHeight="1">
      <c r="A86" s="30">
        <v>82</v>
      </c>
      <c r="B86" s="6" t="s">
        <v>251</v>
      </c>
      <c r="C86" s="31">
        <v>0.4</v>
      </c>
      <c r="D86" s="32">
        <v>250</v>
      </c>
      <c r="E86" s="32">
        <v>250</v>
      </c>
      <c r="F86" s="22">
        <f t="shared" si="1"/>
        <v>0</v>
      </c>
    </row>
    <row r="87" spans="1:6" s="2" customFormat="1" ht="30" customHeight="1">
      <c r="A87" s="30">
        <v>83</v>
      </c>
      <c r="B87" s="6" t="s">
        <v>244</v>
      </c>
      <c r="C87" s="31">
        <v>0.4</v>
      </c>
      <c r="D87" s="32">
        <v>100</v>
      </c>
      <c r="E87" s="32">
        <v>100</v>
      </c>
      <c r="F87" s="22">
        <f t="shared" si="1"/>
        <v>0</v>
      </c>
    </row>
    <row r="88" spans="1:6" s="2" customFormat="1" ht="30" customHeight="1">
      <c r="A88" s="30">
        <v>84</v>
      </c>
      <c r="B88" s="6" t="s">
        <v>245</v>
      </c>
      <c r="C88" s="31">
        <v>0.4</v>
      </c>
      <c r="D88" s="32">
        <v>160</v>
      </c>
      <c r="E88" s="32">
        <v>160</v>
      </c>
      <c r="F88" s="22">
        <f t="shared" si="1"/>
        <v>0</v>
      </c>
    </row>
    <row r="89" spans="1:6" s="2" customFormat="1" ht="30" customHeight="1">
      <c r="A89" s="30">
        <v>85</v>
      </c>
      <c r="B89" s="6" t="s">
        <v>246</v>
      </c>
      <c r="C89" s="31">
        <v>0.4</v>
      </c>
      <c r="D89" s="32">
        <v>250</v>
      </c>
      <c r="E89" s="32">
        <v>250</v>
      </c>
      <c r="F89" s="22">
        <f t="shared" si="1"/>
        <v>0</v>
      </c>
    </row>
    <row r="90" spans="1:6" s="2" customFormat="1" ht="30" customHeight="1">
      <c r="A90" s="30">
        <v>86</v>
      </c>
      <c r="B90" s="6" t="s">
        <v>218</v>
      </c>
      <c r="C90" s="31">
        <v>0.4</v>
      </c>
      <c r="D90" s="32">
        <v>500</v>
      </c>
      <c r="E90" s="32">
        <v>500</v>
      </c>
      <c r="F90" s="22">
        <f t="shared" si="1"/>
        <v>0</v>
      </c>
    </row>
    <row r="91" spans="1:6" s="2" customFormat="1" ht="30" customHeight="1">
      <c r="A91" s="30">
        <v>87</v>
      </c>
      <c r="B91" s="6" t="s">
        <v>254</v>
      </c>
      <c r="C91" s="31">
        <v>0.4</v>
      </c>
      <c r="D91" s="32">
        <v>160</v>
      </c>
      <c r="E91" s="32">
        <v>160</v>
      </c>
      <c r="F91" s="22">
        <f t="shared" si="1"/>
        <v>0</v>
      </c>
    </row>
    <row r="92" spans="1:6" s="2" customFormat="1" ht="30" customHeight="1">
      <c r="A92" s="30">
        <v>88</v>
      </c>
      <c r="B92" s="6" t="s">
        <v>278</v>
      </c>
      <c r="C92" s="31">
        <v>0.4</v>
      </c>
      <c r="D92" s="32">
        <v>250</v>
      </c>
      <c r="E92" s="32">
        <f>165+20</f>
        <v>185</v>
      </c>
      <c r="F92" s="22">
        <f t="shared" si="1"/>
        <v>65</v>
      </c>
    </row>
    <row r="93" spans="1:6" s="2" customFormat="1" ht="30" customHeight="1">
      <c r="A93" s="30">
        <v>89</v>
      </c>
      <c r="B93" s="6" t="s">
        <v>279</v>
      </c>
      <c r="C93" s="31">
        <v>0.4</v>
      </c>
      <c r="D93" s="32">
        <v>250</v>
      </c>
      <c r="E93" s="32">
        <f>130+20</f>
        <v>150</v>
      </c>
      <c r="F93" s="22">
        <f t="shared" si="1"/>
        <v>100</v>
      </c>
    </row>
    <row r="94" spans="1:6" s="2" customFormat="1" ht="30" customHeight="1">
      <c r="A94" s="30">
        <v>90</v>
      </c>
      <c r="B94" s="6" t="s">
        <v>280</v>
      </c>
      <c r="C94" s="31">
        <v>0.4</v>
      </c>
      <c r="D94" s="32">
        <v>250</v>
      </c>
      <c r="E94" s="32">
        <f>108+20</f>
        <v>128</v>
      </c>
      <c r="F94" s="22">
        <f t="shared" si="1"/>
        <v>122</v>
      </c>
    </row>
    <row r="95" spans="1:6" s="2" customFormat="1" ht="30" customHeight="1">
      <c r="A95" s="30">
        <v>91</v>
      </c>
      <c r="B95" s="6" t="s">
        <v>255</v>
      </c>
      <c r="C95" s="31">
        <v>0.4</v>
      </c>
      <c r="D95" s="32">
        <v>250</v>
      </c>
      <c r="E95" s="32">
        <v>250</v>
      </c>
      <c r="F95" s="22">
        <f t="shared" si="1"/>
        <v>0</v>
      </c>
    </row>
    <row r="96" spans="1:6" s="2" customFormat="1" ht="26.25" customHeight="1">
      <c r="A96" s="30">
        <v>92</v>
      </c>
      <c r="B96" s="6" t="s">
        <v>236</v>
      </c>
      <c r="C96" s="31">
        <v>0.4</v>
      </c>
      <c r="D96" s="32">
        <v>250</v>
      </c>
      <c r="E96" s="32">
        <v>250</v>
      </c>
      <c r="F96" s="22">
        <f t="shared" si="1"/>
        <v>0</v>
      </c>
    </row>
    <row r="97" ht="15">
      <c r="E97" s="16"/>
    </row>
  </sheetData>
  <sheetProtection/>
  <mergeCells count="4">
    <mergeCell ref="A1:F1"/>
    <mergeCell ref="A2:F2"/>
    <mergeCell ref="A37:A38"/>
    <mergeCell ref="B37:B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60">
      <selection activeCell="H70" sqref="H70"/>
    </sheetView>
  </sheetViews>
  <sheetFormatPr defaultColWidth="9.140625" defaultRowHeight="15"/>
  <cols>
    <col min="1" max="1" width="4.57421875" style="0" customWidth="1"/>
    <col min="2" max="2" width="38.8515625" style="29" customWidth="1"/>
    <col min="3" max="3" width="13.28125" style="0" customWidth="1"/>
    <col min="4" max="4" width="19.140625" style="0" customWidth="1"/>
    <col min="5" max="5" width="20.00390625" style="2" customWidth="1"/>
    <col min="6" max="6" width="19.28125" style="16" customWidth="1"/>
    <col min="8" max="8" width="8.8515625" style="2" customWidth="1"/>
  </cols>
  <sheetData>
    <row r="1" spans="1:6" ht="55.5" customHeight="1">
      <c r="A1" s="109" t="s">
        <v>14</v>
      </c>
      <c r="B1" s="109"/>
      <c r="C1" s="109"/>
      <c r="D1" s="109"/>
      <c r="E1" s="109"/>
      <c r="F1" s="109"/>
    </row>
    <row r="2" spans="1:6" ht="18" customHeight="1">
      <c r="A2" s="131" t="s">
        <v>257</v>
      </c>
      <c r="B2" s="132"/>
      <c r="C2" s="132"/>
      <c r="D2" s="132"/>
      <c r="E2" s="132"/>
      <c r="F2" s="133"/>
    </row>
    <row r="3" spans="1:6" ht="57.75" customHeight="1">
      <c r="A3" s="8" t="s">
        <v>0</v>
      </c>
      <c r="B3" s="2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8" ht="21" customHeight="1">
      <c r="A4" s="4">
        <v>1</v>
      </c>
      <c r="B4" s="6" t="s">
        <v>4</v>
      </c>
      <c r="C4" s="12">
        <v>0.4</v>
      </c>
      <c r="D4" s="18">
        <v>800</v>
      </c>
      <c r="E4" s="19">
        <v>656</v>
      </c>
      <c r="F4" s="20">
        <f aca="true" t="shared" si="0" ref="F4:F63">D4-E4</f>
        <v>144</v>
      </c>
      <c r="H4" s="16"/>
    </row>
    <row r="5" spans="1:8" ht="21" customHeight="1">
      <c r="A5" s="4">
        <v>2</v>
      </c>
      <c r="B5" s="6" t="s">
        <v>181</v>
      </c>
      <c r="C5" s="12">
        <v>0.4</v>
      </c>
      <c r="D5" s="18">
        <v>410</v>
      </c>
      <c r="E5" s="18">
        <v>150</v>
      </c>
      <c r="F5" s="20">
        <f t="shared" si="0"/>
        <v>260</v>
      </c>
      <c r="H5" s="16"/>
    </row>
    <row r="6" spans="1:8" ht="21" customHeight="1">
      <c r="A6" s="4">
        <v>3</v>
      </c>
      <c r="B6" s="6" t="s">
        <v>258</v>
      </c>
      <c r="C6" s="12">
        <v>0.4</v>
      </c>
      <c r="D6" s="18">
        <v>630</v>
      </c>
      <c r="E6" s="18">
        <v>630</v>
      </c>
      <c r="F6" s="20">
        <f t="shared" si="0"/>
        <v>0</v>
      </c>
      <c r="H6" s="16"/>
    </row>
    <row r="7" spans="1:8" s="2" customFormat="1" ht="21" customHeight="1">
      <c r="A7" s="4">
        <v>4</v>
      </c>
      <c r="B7" s="6" t="s">
        <v>5</v>
      </c>
      <c r="C7" s="12">
        <v>0.4</v>
      </c>
      <c r="D7" s="18">
        <v>1260</v>
      </c>
      <c r="E7" s="18">
        <v>915</v>
      </c>
      <c r="F7" s="20">
        <f t="shared" si="0"/>
        <v>345</v>
      </c>
      <c r="H7" s="16"/>
    </row>
    <row r="8" spans="1:8" s="2" customFormat="1" ht="21" customHeight="1">
      <c r="A8" s="4">
        <v>5</v>
      </c>
      <c r="B8" s="6" t="s">
        <v>182</v>
      </c>
      <c r="C8" s="12">
        <v>0.4</v>
      </c>
      <c r="D8" s="18">
        <v>1260</v>
      </c>
      <c r="E8" s="18">
        <v>750</v>
      </c>
      <c r="F8" s="20">
        <f t="shared" si="0"/>
        <v>510</v>
      </c>
      <c r="H8" s="16"/>
    </row>
    <row r="9" spans="1:8" s="2" customFormat="1" ht="21" customHeight="1">
      <c r="A9" s="4">
        <v>6</v>
      </c>
      <c r="B9" s="6" t="s">
        <v>183</v>
      </c>
      <c r="C9" s="12">
        <v>0.4</v>
      </c>
      <c r="D9" s="18">
        <v>1260</v>
      </c>
      <c r="E9" s="18">
        <v>400</v>
      </c>
      <c r="F9" s="20">
        <f t="shared" si="0"/>
        <v>860</v>
      </c>
      <c r="H9" s="16"/>
    </row>
    <row r="10" spans="1:8" s="2" customFormat="1" ht="21" customHeight="1">
      <c r="A10" s="4">
        <v>7</v>
      </c>
      <c r="B10" s="6" t="s">
        <v>259</v>
      </c>
      <c r="C10" s="12">
        <v>0.4</v>
      </c>
      <c r="D10" s="18">
        <v>400</v>
      </c>
      <c r="E10" s="18">
        <v>400</v>
      </c>
      <c r="F10" s="20">
        <f t="shared" si="0"/>
        <v>0</v>
      </c>
      <c r="H10" s="16"/>
    </row>
    <row r="11" spans="1:8" s="2" customFormat="1" ht="21" customHeight="1">
      <c r="A11" s="4">
        <v>8</v>
      </c>
      <c r="B11" s="6" t="s">
        <v>184</v>
      </c>
      <c r="C11" s="12">
        <v>0.4</v>
      </c>
      <c r="D11" s="18">
        <v>800</v>
      </c>
      <c r="E11" s="18">
        <v>400</v>
      </c>
      <c r="F11" s="20">
        <f t="shared" si="0"/>
        <v>400</v>
      </c>
      <c r="H11" s="16"/>
    </row>
    <row r="12" spans="1:8" s="2" customFormat="1" ht="21" customHeight="1">
      <c r="A12" s="4">
        <v>9</v>
      </c>
      <c r="B12" s="6" t="s">
        <v>260</v>
      </c>
      <c r="C12" s="12">
        <v>0.4</v>
      </c>
      <c r="D12" s="18">
        <f>2*630</f>
        <v>1260</v>
      </c>
      <c r="E12" s="18">
        <v>1260</v>
      </c>
      <c r="F12" s="20">
        <f t="shared" si="0"/>
        <v>0</v>
      </c>
      <c r="H12" s="16"/>
    </row>
    <row r="13" spans="1:8" s="2" customFormat="1" ht="21" customHeight="1">
      <c r="A13" s="4">
        <v>10</v>
      </c>
      <c r="B13" s="6" t="s">
        <v>6</v>
      </c>
      <c r="C13" s="12">
        <v>0.4</v>
      </c>
      <c r="D13" s="18">
        <v>500</v>
      </c>
      <c r="E13" s="18">
        <v>363.7</v>
      </c>
      <c r="F13" s="20">
        <f t="shared" si="0"/>
        <v>136.3</v>
      </c>
      <c r="H13" s="16"/>
    </row>
    <row r="14" spans="1:8" s="2" customFormat="1" ht="21" customHeight="1">
      <c r="A14" s="4">
        <v>11</v>
      </c>
      <c r="B14" s="6" t="s">
        <v>261</v>
      </c>
      <c r="C14" s="12">
        <v>0.4</v>
      </c>
      <c r="D14" s="18">
        <f>2*630</f>
        <v>1260</v>
      </c>
      <c r="E14" s="18">
        <v>1260</v>
      </c>
      <c r="F14" s="20">
        <f t="shared" si="0"/>
        <v>0</v>
      </c>
      <c r="H14" s="16"/>
    </row>
    <row r="15" spans="1:8" s="2" customFormat="1" ht="21" customHeight="1">
      <c r="A15" s="4">
        <v>12</v>
      </c>
      <c r="B15" s="6" t="s">
        <v>185</v>
      </c>
      <c r="C15" s="12">
        <v>0.4</v>
      </c>
      <c r="D15" s="18">
        <v>1260</v>
      </c>
      <c r="E15" s="18">
        <v>576</v>
      </c>
      <c r="F15" s="20">
        <f t="shared" si="0"/>
        <v>684</v>
      </c>
      <c r="H15" s="16"/>
    </row>
    <row r="16" spans="1:8" s="2" customFormat="1" ht="21" customHeight="1">
      <c r="A16" s="4">
        <v>13</v>
      </c>
      <c r="B16" s="6" t="s">
        <v>262</v>
      </c>
      <c r="C16" s="12">
        <v>0.4</v>
      </c>
      <c r="D16" s="18">
        <v>250</v>
      </c>
      <c r="E16" s="18">
        <v>30</v>
      </c>
      <c r="F16" s="20">
        <f t="shared" si="0"/>
        <v>220</v>
      </c>
      <c r="H16" s="16"/>
    </row>
    <row r="17" spans="1:8" s="2" customFormat="1" ht="21" customHeight="1">
      <c r="A17" s="4">
        <v>14</v>
      </c>
      <c r="B17" s="6" t="s">
        <v>186</v>
      </c>
      <c r="C17" s="12">
        <v>0.4</v>
      </c>
      <c r="D17" s="18">
        <f>400+1000</f>
        <v>1400</v>
      </c>
      <c r="E17" s="18">
        <v>840</v>
      </c>
      <c r="F17" s="20">
        <f t="shared" si="0"/>
        <v>560</v>
      </c>
      <c r="H17" s="16"/>
    </row>
    <row r="18" spans="1:8" s="2" customFormat="1" ht="21" customHeight="1">
      <c r="A18" s="4">
        <v>15</v>
      </c>
      <c r="B18" s="6" t="s">
        <v>263</v>
      </c>
      <c r="C18" s="12">
        <v>0.4</v>
      </c>
      <c r="D18" s="18">
        <f>2*160</f>
        <v>320</v>
      </c>
      <c r="E18" s="18">
        <v>320</v>
      </c>
      <c r="F18" s="20">
        <f t="shared" si="0"/>
        <v>0</v>
      </c>
      <c r="H18" s="16"/>
    </row>
    <row r="19" spans="1:8" s="2" customFormat="1" ht="21" customHeight="1">
      <c r="A19" s="4">
        <v>16</v>
      </c>
      <c r="B19" s="6" t="s">
        <v>187</v>
      </c>
      <c r="C19" s="12">
        <v>0.4</v>
      </c>
      <c r="D19" s="18">
        <v>2000</v>
      </c>
      <c r="E19" s="18">
        <v>1910</v>
      </c>
      <c r="F19" s="20">
        <f t="shared" si="0"/>
        <v>90</v>
      </c>
      <c r="H19" s="16"/>
    </row>
    <row r="20" spans="1:8" s="2" customFormat="1" ht="21" customHeight="1">
      <c r="A20" s="4">
        <v>17</v>
      </c>
      <c r="B20" s="6" t="s">
        <v>188</v>
      </c>
      <c r="C20" s="12">
        <v>0.4</v>
      </c>
      <c r="D20" s="18">
        <v>160</v>
      </c>
      <c r="E20" s="18">
        <v>160</v>
      </c>
      <c r="F20" s="20">
        <f t="shared" si="0"/>
        <v>0</v>
      </c>
      <c r="H20" s="16"/>
    </row>
    <row r="21" spans="1:8" s="2" customFormat="1" ht="21" customHeight="1">
      <c r="A21" s="4">
        <v>18</v>
      </c>
      <c r="B21" s="6" t="s">
        <v>264</v>
      </c>
      <c r="C21" s="12">
        <v>0.4</v>
      </c>
      <c r="D21" s="18">
        <v>400</v>
      </c>
      <c r="E21" s="18">
        <v>400</v>
      </c>
      <c r="F21" s="20">
        <f t="shared" si="0"/>
        <v>0</v>
      </c>
      <c r="H21" s="16"/>
    </row>
    <row r="22" spans="1:8" s="2" customFormat="1" ht="21" customHeight="1">
      <c r="A22" s="4">
        <v>19</v>
      </c>
      <c r="B22" s="6" t="s">
        <v>189</v>
      </c>
      <c r="C22" s="12">
        <v>0.4</v>
      </c>
      <c r="D22" s="18">
        <v>500</v>
      </c>
      <c r="E22" s="18">
        <v>500</v>
      </c>
      <c r="F22" s="20">
        <f t="shared" si="0"/>
        <v>0</v>
      </c>
      <c r="H22" s="16"/>
    </row>
    <row r="23" spans="1:8" s="2" customFormat="1" ht="21" customHeight="1">
      <c r="A23" s="4">
        <v>20</v>
      </c>
      <c r="B23" s="6" t="s">
        <v>265</v>
      </c>
      <c r="C23" s="12">
        <v>0.4</v>
      </c>
      <c r="D23" s="18">
        <f>2*630</f>
        <v>1260</v>
      </c>
      <c r="E23" s="18">
        <v>1260</v>
      </c>
      <c r="F23" s="20">
        <f t="shared" si="0"/>
        <v>0</v>
      </c>
      <c r="H23" s="16"/>
    </row>
    <row r="24" spans="1:8" s="2" customFormat="1" ht="21" customHeight="1">
      <c r="A24" s="4">
        <v>21</v>
      </c>
      <c r="B24" s="6" t="s">
        <v>190</v>
      </c>
      <c r="C24" s="12">
        <v>0.4</v>
      </c>
      <c r="D24" s="18">
        <v>100</v>
      </c>
      <c r="E24" s="18">
        <v>90</v>
      </c>
      <c r="F24" s="20">
        <f t="shared" si="0"/>
        <v>10</v>
      </c>
      <c r="H24" s="16"/>
    </row>
    <row r="25" spans="1:8" s="2" customFormat="1" ht="21" customHeight="1">
      <c r="A25" s="4">
        <v>22</v>
      </c>
      <c r="B25" s="6" t="s">
        <v>266</v>
      </c>
      <c r="C25" s="12">
        <v>0.4</v>
      </c>
      <c r="D25" s="18">
        <f>2*630</f>
        <v>1260</v>
      </c>
      <c r="E25" s="18">
        <v>1260</v>
      </c>
      <c r="F25" s="20">
        <f t="shared" si="0"/>
        <v>0</v>
      </c>
      <c r="H25" s="16"/>
    </row>
    <row r="26" spans="1:8" s="2" customFormat="1" ht="21" customHeight="1">
      <c r="A26" s="4">
        <v>23</v>
      </c>
      <c r="B26" s="6" t="s">
        <v>191</v>
      </c>
      <c r="C26" s="12">
        <v>0.4</v>
      </c>
      <c r="D26" s="18">
        <v>160</v>
      </c>
      <c r="E26" s="18">
        <v>147.2</v>
      </c>
      <c r="F26" s="20">
        <f t="shared" si="0"/>
        <v>12.800000000000011</v>
      </c>
      <c r="H26" s="16"/>
    </row>
    <row r="27" spans="1:8" s="2" customFormat="1" ht="21" customHeight="1">
      <c r="A27" s="4">
        <v>24</v>
      </c>
      <c r="B27" s="6" t="s">
        <v>192</v>
      </c>
      <c r="C27" s="12">
        <v>0.4</v>
      </c>
      <c r="D27" s="18">
        <v>1260</v>
      </c>
      <c r="E27" s="18">
        <v>205.8</v>
      </c>
      <c r="F27" s="20">
        <f t="shared" si="0"/>
        <v>1054.2</v>
      </c>
      <c r="H27" s="16"/>
    </row>
    <row r="28" spans="1:8" s="2" customFormat="1" ht="21" customHeight="1">
      <c r="A28" s="4">
        <v>25</v>
      </c>
      <c r="B28" s="6" t="s">
        <v>193</v>
      </c>
      <c r="C28" s="12">
        <v>0.4</v>
      </c>
      <c r="D28" s="18">
        <v>160</v>
      </c>
      <c r="E28" s="18">
        <v>27</v>
      </c>
      <c r="F28" s="20">
        <f t="shared" si="0"/>
        <v>133</v>
      </c>
      <c r="H28" s="16"/>
    </row>
    <row r="29" spans="1:8" s="2" customFormat="1" ht="21" customHeight="1">
      <c r="A29" s="4">
        <v>26</v>
      </c>
      <c r="B29" s="6" t="s">
        <v>267</v>
      </c>
      <c r="C29" s="12">
        <v>0.4</v>
      </c>
      <c r="D29" s="18">
        <v>400</v>
      </c>
      <c r="E29" s="18">
        <v>400</v>
      </c>
      <c r="F29" s="20">
        <f t="shared" si="0"/>
        <v>0</v>
      </c>
      <c r="H29" s="16"/>
    </row>
    <row r="30" spans="1:8" s="2" customFormat="1" ht="21" customHeight="1">
      <c r="A30" s="4">
        <v>27</v>
      </c>
      <c r="B30" s="6" t="s">
        <v>194</v>
      </c>
      <c r="C30" s="12">
        <v>0.4</v>
      </c>
      <c r="D30" s="18">
        <v>400</v>
      </c>
      <c r="E30" s="18">
        <v>400</v>
      </c>
      <c r="F30" s="20">
        <f>D30-E30</f>
        <v>0</v>
      </c>
      <c r="H30" s="16"/>
    </row>
    <row r="31" spans="1:8" s="2" customFormat="1" ht="21" customHeight="1">
      <c r="A31" s="4">
        <v>28</v>
      </c>
      <c r="B31" s="6" t="s">
        <v>268</v>
      </c>
      <c r="C31" s="12">
        <v>0.4</v>
      </c>
      <c r="D31" s="18">
        <v>160</v>
      </c>
      <c r="E31" s="18">
        <v>160</v>
      </c>
      <c r="F31" s="20">
        <f>D31-E31</f>
        <v>0</v>
      </c>
      <c r="H31" s="16"/>
    </row>
    <row r="32" spans="1:8" s="2" customFormat="1" ht="21" customHeight="1">
      <c r="A32" s="4">
        <v>29</v>
      </c>
      <c r="B32" s="6" t="s">
        <v>7</v>
      </c>
      <c r="C32" s="12">
        <v>0.4</v>
      </c>
      <c r="D32" s="18">
        <f>400+160</f>
        <v>560</v>
      </c>
      <c r="E32" s="18">
        <v>560</v>
      </c>
      <c r="F32" s="20">
        <f t="shared" si="0"/>
        <v>0</v>
      </c>
      <c r="H32" s="16"/>
    </row>
    <row r="33" spans="1:8" s="2" customFormat="1" ht="21" customHeight="1">
      <c r="A33" s="4">
        <v>30</v>
      </c>
      <c r="B33" s="6" t="s">
        <v>195</v>
      </c>
      <c r="C33" s="12">
        <v>0.4</v>
      </c>
      <c r="D33" s="18">
        <f>2*630</f>
        <v>1260</v>
      </c>
      <c r="E33" s="18">
        <v>1260</v>
      </c>
      <c r="F33" s="20">
        <f>D33-E33</f>
        <v>0</v>
      </c>
      <c r="H33" s="16"/>
    </row>
    <row r="34" spans="1:8" s="2" customFormat="1" ht="21" customHeight="1">
      <c r="A34" s="4">
        <v>31</v>
      </c>
      <c r="B34" s="6" t="s">
        <v>196</v>
      </c>
      <c r="C34" s="12">
        <v>0.4</v>
      </c>
      <c r="D34" s="18">
        <v>630</v>
      </c>
      <c r="E34" s="18">
        <v>600</v>
      </c>
      <c r="F34" s="20">
        <f t="shared" si="0"/>
        <v>30</v>
      </c>
      <c r="H34" s="16"/>
    </row>
    <row r="35" spans="1:8" s="2" customFormat="1" ht="21" customHeight="1">
      <c r="A35" s="4">
        <v>32</v>
      </c>
      <c r="B35" s="14" t="s">
        <v>230</v>
      </c>
      <c r="C35" s="12">
        <v>0.4</v>
      </c>
      <c r="D35" s="18">
        <v>800</v>
      </c>
      <c r="E35" s="18">
        <v>650</v>
      </c>
      <c r="F35" s="20">
        <f t="shared" si="0"/>
        <v>150</v>
      </c>
      <c r="H35" s="16"/>
    </row>
    <row r="36" spans="1:8" s="2" customFormat="1" ht="21" customHeight="1">
      <c r="A36" s="123">
        <v>33</v>
      </c>
      <c r="B36" s="115" t="s">
        <v>197</v>
      </c>
      <c r="C36" s="12">
        <v>0.4</v>
      </c>
      <c r="D36" s="18">
        <v>1250</v>
      </c>
      <c r="E36" s="18">
        <v>1250</v>
      </c>
      <c r="F36" s="20">
        <f t="shared" si="0"/>
        <v>0</v>
      </c>
      <c r="H36" s="16"/>
    </row>
    <row r="37" spans="1:8" s="2" customFormat="1" ht="21" customHeight="1">
      <c r="A37" s="124"/>
      <c r="B37" s="116"/>
      <c r="C37" s="12">
        <v>0.4</v>
      </c>
      <c r="D37" s="18">
        <v>1250</v>
      </c>
      <c r="E37" s="18">
        <v>1250</v>
      </c>
      <c r="F37" s="20">
        <f t="shared" si="0"/>
        <v>0</v>
      </c>
      <c r="H37" s="16"/>
    </row>
    <row r="38" spans="1:8" s="2" customFormat="1" ht="21" customHeight="1">
      <c r="A38" s="26">
        <v>34</v>
      </c>
      <c r="B38" s="23" t="s">
        <v>248</v>
      </c>
      <c r="C38" s="12">
        <v>0.4</v>
      </c>
      <c r="D38" s="18">
        <v>250</v>
      </c>
      <c r="E38" s="18">
        <v>250</v>
      </c>
      <c r="F38" s="20">
        <f t="shared" si="0"/>
        <v>0</v>
      </c>
      <c r="H38" s="16"/>
    </row>
    <row r="39" spans="1:8" s="2" customFormat="1" ht="21" customHeight="1">
      <c r="A39" s="26">
        <v>35</v>
      </c>
      <c r="B39" s="23" t="s">
        <v>269</v>
      </c>
      <c r="C39" s="12">
        <v>0.4</v>
      </c>
      <c r="D39" s="18">
        <f>160+250</f>
        <v>410</v>
      </c>
      <c r="E39" s="18">
        <v>410</v>
      </c>
      <c r="F39" s="20">
        <f t="shared" si="0"/>
        <v>0</v>
      </c>
      <c r="H39" s="16"/>
    </row>
    <row r="40" spans="1:8" s="2" customFormat="1" ht="21" customHeight="1">
      <c r="A40" s="26">
        <v>36</v>
      </c>
      <c r="B40" s="6" t="s">
        <v>8</v>
      </c>
      <c r="C40" s="12">
        <v>0.4</v>
      </c>
      <c r="D40" s="18">
        <v>250</v>
      </c>
      <c r="E40" s="18">
        <v>227</v>
      </c>
      <c r="F40" s="20">
        <f t="shared" si="0"/>
        <v>23</v>
      </c>
      <c r="H40" s="16"/>
    </row>
    <row r="41" spans="1:8" s="2" customFormat="1" ht="21" customHeight="1">
      <c r="A41" s="26">
        <v>37</v>
      </c>
      <c r="B41" s="6" t="s">
        <v>228</v>
      </c>
      <c r="C41" s="12">
        <v>0.4</v>
      </c>
      <c r="D41" s="18">
        <v>1260</v>
      </c>
      <c r="E41" s="18">
        <v>423</v>
      </c>
      <c r="F41" s="20">
        <f t="shared" si="0"/>
        <v>837</v>
      </c>
      <c r="H41" s="16"/>
    </row>
    <row r="42" spans="1:8" s="2" customFormat="1" ht="21" customHeight="1">
      <c r="A42" s="26">
        <v>38</v>
      </c>
      <c r="B42" s="6" t="s">
        <v>9</v>
      </c>
      <c r="C42" s="12">
        <v>0.4</v>
      </c>
      <c r="D42" s="18">
        <v>500</v>
      </c>
      <c r="E42" s="18">
        <v>430</v>
      </c>
      <c r="F42" s="20">
        <f t="shared" si="0"/>
        <v>70</v>
      </c>
      <c r="H42" s="16"/>
    </row>
    <row r="43" spans="1:8" s="2" customFormat="1" ht="21" customHeight="1">
      <c r="A43" s="26">
        <v>39</v>
      </c>
      <c r="B43" s="6" t="s">
        <v>238</v>
      </c>
      <c r="C43" s="12">
        <v>0.4</v>
      </c>
      <c r="D43" s="18">
        <v>500</v>
      </c>
      <c r="E43" s="18">
        <v>500</v>
      </c>
      <c r="F43" s="20">
        <f t="shared" si="0"/>
        <v>0</v>
      </c>
      <c r="H43" s="16"/>
    </row>
    <row r="44" spans="1:8" s="2" customFormat="1" ht="21" customHeight="1">
      <c r="A44" s="26">
        <v>40</v>
      </c>
      <c r="B44" s="6" t="s">
        <v>227</v>
      </c>
      <c r="C44" s="12">
        <v>0.4</v>
      </c>
      <c r="D44" s="18">
        <v>250</v>
      </c>
      <c r="E44" s="18">
        <v>250</v>
      </c>
      <c r="F44" s="20">
        <f t="shared" si="0"/>
        <v>0</v>
      </c>
      <c r="H44" s="16"/>
    </row>
    <row r="45" spans="1:8" s="2" customFormat="1" ht="21" customHeight="1">
      <c r="A45" s="26">
        <v>41</v>
      </c>
      <c r="B45" s="6" t="s">
        <v>201</v>
      </c>
      <c r="C45" s="12">
        <v>0.4</v>
      </c>
      <c r="D45" s="18">
        <v>1260</v>
      </c>
      <c r="E45" s="18">
        <v>400</v>
      </c>
      <c r="F45" s="20">
        <f t="shared" si="0"/>
        <v>860</v>
      </c>
      <c r="H45" s="16"/>
    </row>
    <row r="46" spans="1:8" s="2" customFormat="1" ht="21" customHeight="1">
      <c r="A46" s="26">
        <v>42</v>
      </c>
      <c r="B46" s="6" t="s">
        <v>252</v>
      </c>
      <c r="C46" s="12">
        <v>0.4</v>
      </c>
      <c r="D46" s="18">
        <v>800</v>
      </c>
      <c r="E46" s="18">
        <v>455</v>
      </c>
      <c r="F46" s="20">
        <f t="shared" si="0"/>
        <v>345</v>
      </c>
      <c r="H46" s="16"/>
    </row>
    <row r="47" spans="1:8" s="2" customFormat="1" ht="21" customHeight="1">
      <c r="A47" s="26">
        <v>43</v>
      </c>
      <c r="B47" s="14" t="s">
        <v>270</v>
      </c>
      <c r="C47" s="12">
        <v>0.4</v>
      </c>
      <c r="D47" s="18">
        <v>160</v>
      </c>
      <c r="E47" s="18">
        <v>90</v>
      </c>
      <c r="F47" s="20">
        <f t="shared" si="0"/>
        <v>70</v>
      </c>
      <c r="H47" s="16"/>
    </row>
    <row r="48" spans="1:8" s="2" customFormat="1" ht="21" customHeight="1">
      <c r="A48" s="26">
        <v>44</v>
      </c>
      <c r="B48" s="14" t="s">
        <v>249</v>
      </c>
      <c r="C48" s="12">
        <v>0.4</v>
      </c>
      <c r="D48" s="18">
        <v>160</v>
      </c>
      <c r="E48" s="18">
        <v>160</v>
      </c>
      <c r="F48" s="22">
        <f>D48-E48</f>
        <v>0</v>
      </c>
      <c r="H48" s="16"/>
    </row>
    <row r="49" spans="1:8" s="2" customFormat="1" ht="21" customHeight="1">
      <c r="A49" s="26">
        <v>45</v>
      </c>
      <c r="B49" s="14" t="s">
        <v>231</v>
      </c>
      <c r="C49" s="12">
        <v>0.4</v>
      </c>
      <c r="D49" s="18">
        <v>200</v>
      </c>
      <c r="E49" s="18">
        <v>100</v>
      </c>
      <c r="F49" s="20">
        <f t="shared" si="0"/>
        <v>100</v>
      </c>
      <c r="H49" s="16"/>
    </row>
    <row r="50" spans="1:8" s="2" customFormat="1" ht="21" customHeight="1">
      <c r="A50" s="26">
        <v>46</v>
      </c>
      <c r="B50" s="6" t="s">
        <v>203</v>
      </c>
      <c r="C50" s="12">
        <v>0.4</v>
      </c>
      <c r="D50" s="18">
        <v>40</v>
      </c>
      <c r="E50" s="18">
        <v>40</v>
      </c>
      <c r="F50" s="20">
        <f t="shared" si="0"/>
        <v>0</v>
      </c>
      <c r="H50" s="16"/>
    </row>
    <row r="51" spans="1:8" s="2" customFormat="1" ht="21" customHeight="1">
      <c r="A51" s="26">
        <v>47</v>
      </c>
      <c r="B51" s="6" t="s">
        <v>226</v>
      </c>
      <c r="C51" s="12">
        <v>0.4</v>
      </c>
      <c r="D51" s="18">
        <v>800</v>
      </c>
      <c r="E51" s="18">
        <f>370+280</f>
        <v>650</v>
      </c>
      <c r="F51" s="20">
        <f t="shared" si="0"/>
        <v>150</v>
      </c>
      <c r="H51" s="16"/>
    </row>
    <row r="52" spans="1:8" s="2" customFormat="1" ht="21" customHeight="1">
      <c r="A52" s="26">
        <v>48</v>
      </c>
      <c r="B52" s="6" t="s">
        <v>237</v>
      </c>
      <c r="C52" s="12">
        <v>0.4</v>
      </c>
      <c r="D52" s="18">
        <v>630</v>
      </c>
      <c r="E52" s="18">
        <v>200</v>
      </c>
      <c r="F52" s="20">
        <f t="shared" si="0"/>
        <v>430</v>
      </c>
      <c r="H52" s="16"/>
    </row>
    <row r="53" spans="1:8" s="2" customFormat="1" ht="21" customHeight="1">
      <c r="A53" s="26">
        <v>49</v>
      </c>
      <c r="B53" s="6" t="s">
        <v>10</v>
      </c>
      <c r="C53" s="12">
        <v>0.4</v>
      </c>
      <c r="D53" s="18">
        <v>160</v>
      </c>
      <c r="E53" s="18">
        <v>160</v>
      </c>
      <c r="F53" s="20">
        <f t="shared" si="0"/>
        <v>0</v>
      </c>
      <c r="H53" s="16"/>
    </row>
    <row r="54" spans="1:8" s="2" customFormat="1" ht="21" customHeight="1">
      <c r="A54" s="26">
        <v>50</v>
      </c>
      <c r="B54" s="6" t="s">
        <v>204</v>
      </c>
      <c r="C54" s="12">
        <v>0.4</v>
      </c>
      <c r="D54" s="18">
        <v>320</v>
      </c>
      <c r="E54" s="18">
        <v>200</v>
      </c>
      <c r="F54" s="20">
        <f t="shared" si="0"/>
        <v>120</v>
      </c>
      <c r="H54" s="16"/>
    </row>
    <row r="55" spans="1:8" s="2" customFormat="1" ht="21" customHeight="1">
      <c r="A55" s="26">
        <v>51</v>
      </c>
      <c r="B55" s="6" t="s">
        <v>233</v>
      </c>
      <c r="C55" s="12">
        <v>0.4</v>
      </c>
      <c r="D55" s="18">
        <v>160</v>
      </c>
      <c r="E55" s="18">
        <v>160</v>
      </c>
      <c r="F55" s="20">
        <f t="shared" si="0"/>
        <v>0</v>
      </c>
      <c r="H55" s="16"/>
    </row>
    <row r="56" spans="1:8" s="2" customFormat="1" ht="21" customHeight="1">
      <c r="A56" s="26">
        <v>52</v>
      </c>
      <c r="B56" s="6" t="s">
        <v>250</v>
      </c>
      <c r="C56" s="12">
        <v>0.4</v>
      </c>
      <c r="D56" s="18">
        <v>160</v>
      </c>
      <c r="E56" s="18">
        <v>160</v>
      </c>
      <c r="F56" s="22">
        <f t="shared" si="0"/>
        <v>0</v>
      </c>
      <c r="H56" s="16"/>
    </row>
    <row r="57" spans="1:8" s="2" customFormat="1" ht="21" customHeight="1">
      <c r="A57" s="26">
        <v>53</v>
      </c>
      <c r="B57" s="6" t="s">
        <v>15</v>
      </c>
      <c r="C57" s="12">
        <v>0.4</v>
      </c>
      <c r="D57" s="18">
        <v>400</v>
      </c>
      <c r="E57" s="18">
        <v>400</v>
      </c>
      <c r="F57" s="20">
        <f t="shared" si="0"/>
        <v>0</v>
      </c>
      <c r="H57" s="16"/>
    </row>
    <row r="58" spans="1:8" s="2" customFormat="1" ht="21" customHeight="1">
      <c r="A58" s="26">
        <v>54</v>
      </c>
      <c r="B58" s="6" t="s">
        <v>205</v>
      </c>
      <c r="C58" s="12">
        <v>0.4</v>
      </c>
      <c r="D58" s="18">
        <v>200</v>
      </c>
      <c r="E58" s="18">
        <v>85</v>
      </c>
      <c r="F58" s="20">
        <f t="shared" si="0"/>
        <v>115</v>
      </c>
      <c r="H58" s="16"/>
    </row>
    <row r="59" spans="1:8" s="2" customFormat="1" ht="21" customHeight="1">
      <c r="A59" s="26">
        <v>55</v>
      </c>
      <c r="B59" s="6" t="s">
        <v>206</v>
      </c>
      <c r="C59" s="12">
        <v>0.4</v>
      </c>
      <c r="D59" s="18">
        <v>160</v>
      </c>
      <c r="E59" s="18">
        <v>160</v>
      </c>
      <c r="F59" s="20">
        <f t="shared" si="0"/>
        <v>0</v>
      </c>
      <c r="H59" s="16"/>
    </row>
    <row r="60" spans="1:8" s="2" customFormat="1" ht="21" customHeight="1">
      <c r="A60" s="26">
        <v>56</v>
      </c>
      <c r="B60" s="6" t="s">
        <v>225</v>
      </c>
      <c r="C60" s="12">
        <v>0.4</v>
      </c>
      <c r="D60" s="18">
        <v>100</v>
      </c>
      <c r="E60" s="18">
        <v>100</v>
      </c>
      <c r="F60" s="20">
        <f t="shared" si="0"/>
        <v>0</v>
      </c>
      <c r="H60" s="16"/>
    </row>
    <row r="61" spans="1:8" s="2" customFormat="1" ht="21" customHeight="1">
      <c r="A61" s="26">
        <v>57</v>
      </c>
      <c r="B61" s="6" t="s">
        <v>243</v>
      </c>
      <c r="C61" s="12">
        <v>0.4</v>
      </c>
      <c r="D61" s="18">
        <v>100</v>
      </c>
      <c r="E61" s="18">
        <v>100</v>
      </c>
      <c r="F61" s="20">
        <f t="shared" si="0"/>
        <v>0</v>
      </c>
      <c r="H61" s="16"/>
    </row>
    <row r="62" spans="1:8" s="2" customFormat="1" ht="21" customHeight="1">
      <c r="A62" s="26">
        <v>58</v>
      </c>
      <c r="B62" s="6" t="s">
        <v>207</v>
      </c>
      <c r="C62" s="12">
        <v>0.4</v>
      </c>
      <c r="D62" s="18">
        <v>160</v>
      </c>
      <c r="E62" s="18">
        <v>160</v>
      </c>
      <c r="F62" s="20">
        <f t="shared" si="0"/>
        <v>0</v>
      </c>
      <c r="H62" s="16"/>
    </row>
    <row r="63" spans="1:8" s="2" customFormat="1" ht="21" customHeight="1">
      <c r="A63" s="26">
        <v>59</v>
      </c>
      <c r="B63" s="6" t="s">
        <v>208</v>
      </c>
      <c r="C63" s="12">
        <v>0.4</v>
      </c>
      <c r="D63" s="18">
        <v>160</v>
      </c>
      <c r="E63" s="18">
        <v>160</v>
      </c>
      <c r="F63" s="20">
        <f t="shared" si="0"/>
        <v>0</v>
      </c>
      <c r="H63" s="16"/>
    </row>
    <row r="64" spans="1:8" s="2" customFormat="1" ht="21" customHeight="1">
      <c r="A64" s="26">
        <v>60</v>
      </c>
      <c r="B64" s="6" t="s">
        <v>224</v>
      </c>
      <c r="C64" s="12">
        <v>0.4</v>
      </c>
      <c r="D64" s="18">
        <v>160</v>
      </c>
      <c r="E64" s="18">
        <v>153</v>
      </c>
      <c r="F64" s="20">
        <f aca="true" t="shared" si="1" ref="F64:F90">D64-E64</f>
        <v>7</v>
      </c>
      <c r="H64" s="16"/>
    </row>
    <row r="65" spans="1:8" s="2" customFormat="1" ht="21" customHeight="1">
      <c r="A65" s="26">
        <v>61</v>
      </c>
      <c r="B65" s="6" t="s">
        <v>209</v>
      </c>
      <c r="C65" s="12">
        <v>0.4</v>
      </c>
      <c r="D65" s="18">
        <v>250</v>
      </c>
      <c r="E65" s="18">
        <v>220</v>
      </c>
      <c r="F65" s="20">
        <f t="shared" si="1"/>
        <v>30</v>
      </c>
      <c r="H65" s="16"/>
    </row>
    <row r="66" spans="1:8" s="2" customFormat="1" ht="21" customHeight="1">
      <c r="A66" s="26">
        <v>62</v>
      </c>
      <c r="B66" s="6" t="s">
        <v>271</v>
      </c>
      <c r="C66" s="12">
        <v>0.4</v>
      </c>
      <c r="D66" s="18">
        <v>100</v>
      </c>
      <c r="E66" s="18">
        <v>100</v>
      </c>
      <c r="F66" s="20">
        <f t="shared" si="1"/>
        <v>0</v>
      </c>
      <c r="H66" s="16"/>
    </row>
    <row r="67" spans="1:8" s="2" customFormat="1" ht="21" customHeight="1">
      <c r="A67" s="26">
        <v>63</v>
      </c>
      <c r="B67" s="6" t="s">
        <v>210</v>
      </c>
      <c r="C67" s="12">
        <v>0.4</v>
      </c>
      <c r="D67" s="18">
        <v>25</v>
      </c>
      <c r="E67" s="18">
        <v>25</v>
      </c>
      <c r="F67" s="20">
        <f t="shared" si="1"/>
        <v>0</v>
      </c>
      <c r="H67" s="16"/>
    </row>
    <row r="68" spans="1:8" s="2" customFormat="1" ht="21" customHeight="1">
      <c r="A68" s="26">
        <v>64</v>
      </c>
      <c r="B68" s="6" t="s">
        <v>211</v>
      </c>
      <c r="C68" s="12">
        <v>0.4</v>
      </c>
      <c r="D68" s="18">
        <v>100</v>
      </c>
      <c r="E68" s="18">
        <v>100</v>
      </c>
      <c r="F68" s="20">
        <f t="shared" si="1"/>
        <v>0</v>
      </c>
      <c r="H68" s="16"/>
    </row>
    <row r="69" spans="1:8" s="2" customFormat="1" ht="21" customHeight="1">
      <c r="A69" s="26">
        <v>65</v>
      </c>
      <c r="B69" s="6" t="s">
        <v>272</v>
      </c>
      <c r="C69" s="12">
        <v>0.4</v>
      </c>
      <c r="D69" s="18">
        <v>250</v>
      </c>
      <c r="E69" s="18">
        <v>250</v>
      </c>
      <c r="F69" s="20">
        <f t="shared" si="1"/>
        <v>0</v>
      </c>
      <c r="H69" s="16"/>
    </row>
    <row r="70" spans="1:8" s="2" customFormat="1" ht="21" customHeight="1">
      <c r="A70" s="26">
        <v>66</v>
      </c>
      <c r="B70" s="6" t="s">
        <v>212</v>
      </c>
      <c r="C70" s="12">
        <v>0.4</v>
      </c>
      <c r="D70" s="18">
        <v>250</v>
      </c>
      <c r="E70" s="18">
        <v>250</v>
      </c>
      <c r="F70" s="20">
        <f t="shared" si="1"/>
        <v>0</v>
      </c>
      <c r="H70" s="16"/>
    </row>
    <row r="71" spans="1:8" s="2" customFormat="1" ht="21" customHeight="1">
      <c r="A71" s="26">
        <v>67</v>
      </c>
      <c r="B71" s="6" t="s">
        <v>213</v>
      </c>
      <c r="C71" s="12">
        <v>0.4</v>
      </c>
      <c r="D71" s="18">
        <v>500</v>
      </c>
      <c r="E71" s="18">
        <v>140</v>
      </c>
      <c r="F71" s="20">
        <f t="shared" si="1"/>
        <v>360</v>
      </c>
      <c r="H71" s="16"/>
    </row>
    <row r="72" spans="1:8" s="2" customFormat="1" ht="21" customHeight="1">
      <c r="A72" s="26">
        <v>68</v>
      </c>
      <c r="B72" s="6" t="s">
        <v>214</v>
      </c>
      <c r="C72" s="12">
        <v>0.4</v>
      </c>
      <c r="D72" s="18">
        <f>160+100</f>
        <v>260</v>
      </c>
      <c r="E72" s="18">
        <v>230</v>
      </c>
      <c r="F72" s="20">
        <f t="shared" si="1"/>
        <v>30</v>
      </c>
      <c r="H72" s="16"/>
    </row>
    <row r="73" spans="1:8" s="2" customFormat="1" ht="21" customHeight="1">
      <c r="A73" s="26">
        <v>69</v>
      </c>
      <c r="B73" s="6" t="s">
        <v>215</v>
      </c>
      <c r="C73" s="12">
        <v>0.4</v>
      </c>
      <c r="D73" s="18">
        <v>500</v>
      </c>
      <c r="E73" s="18">
        <v>200</v>
      </c>
      <c r="F73" s="20">
        <f t="shared" si="1"/>
        <v>300</v>
      </c>
      <c r="H73" s="16"/>
    </row>
    <row r="74" spans="1:8" s="2" customFormat="1" ht="21" customHeight="1">
      <c r="A74" s="26">
        <v>70</v>
      </c>
      <c r="B74" s="6" t="s">
        <v>219</v>
      </c>
      <c r="C74" s="12">
        <v>0.4</v>
      </c>
      <c r="D74" s="18">
        <v>410</v>
      </c>
      <c r="E74" s="18">
        <v>400</v>
      </c>
      <c r="F74" s="20">
        <f t="shared" si="1"/>
        <v>10</v>
      </c>
      <c r="H74" s="16"/>
    </row>
    <row r="75" spans="1:8" s="2" customFormat="1" ht="21" customHeight="1">
      <c r="A75" s="26">
        <v>71</v>
      </c>
      <c r="B75" s="6" t="s">
        <v>216</v>
      </c>
      <c r="C75" s="12">
        <v>0.4</v>
      </c>
      <c r="D75" s="18">
        <v>250</v>
      </c>
      <c r="E75" s="18">
        <v>250</v>
      </c>
      <c r="F75" s="20">
        <f t="shared" si="1"/>
        <v>0</v>
      </c>
      <c r="H75" s="16"/>
    </row>
    <row r="76" spans="1:8" s="2" customFormat="1" ht="21" customHeight="1">
      <c r="A76" s="26">
        <v>72</v>
      </c>
      <c r="B76" s="6" t="s">
        <v>234</v>
      </c>
      <c r="C76" s="12">
        <v>0.4</v>
      </c>
      <c r="D76" s="18">
        <v>500</v>
      </c>
      <c r="E76" s="18">
        <v>500</v>
      </c>
      <c r="F76" s="20">
        <f t="shared" si="1"/>
        <v>0</v>
      </c>
      <c r="H76" s="16"/>
    </row>
    <row r="77" spans="1:8" s="2" customFormat="1" ht="21" customHeight="1">
      <c r="A77" s="26">
        <v>73</v>
      </c>
      <c r="B77" s="6" t="s">
        <v>11</v>
      </c>
      <c r="C77" s="12">
        <v>0.4</v>
      </c>
      <c r="D77" s="18">
        <v>160</v>
      </c>
      <c r="E77" s="18">
        <v>155</v>
      </c>
      <c r="F77" s="20">
        <f t="shared" si="1"/>
        <v>5</v>
      </c>
      <c r="H77" s="16"/>
    </row>
    <row r="78" spans="1:8" s="2" customFormat="1" ht="21" customHeight="1">
      <c r="A78" s="26">
        <v>74</v>
      </c>
      <c r="B78" s="6" t="s">
        <v>12</v>
      </c>
      <c r="C78" s="12">
        <v>0.4</v>
      </c>
      <c r="D78" s="18">
        <v>250</v>
      </c>
      <c r="E78" s="18">
        <v>250</v>
      </c>
      <c r="F78" s="20">
        <f t="shared" si="1"/>
        <v>0</v>
      </c>
      <c r="H78" s="16"/>
    </row>
    <row r="79" spans="1:8" s="2" customFormat="1" ht="21" customHeight="1">
      <c r="A79" s="26">
        <v>75</v>
      </c>
      <c r="B79" s="6" t="s">
        <v>235</v>
      </c>
      <c r="C79" s="12">
        <v>0.4</v>
      </c>
      <c r="D79" s="18">
        <v>63</v>
      </c>
      <c r="E79" s="18">
        <v>63</v>
      </c>
      <c r="F79" s="20">
        <f t="shared" si="1"/>
        <v>0</v>
      </c>
      <c r="H79" s="16"/>
    </row>
    <row r="80" spans="1:8" s="2" customFormat="1" ht="21" customHeight="1">
      <c r="A80" s="26">
        <v>76</v>
      </c>
      <c r="B80" s="6" t="s">
        <v>253</v>
      </c>
      <c r="C80" s="12">
        <v>0.4</v>
      </c>
      <c r="D80" s="18">
        <v>63</v>
      </c>
      <c r="E80" s="18">
        <v>55</v>
      </c>
      <c r="F80" s="20">
        <f>D80-E80</f>
        <v>8</v>
      </c>
      <c r="H80" s="16"/>
    </row>
    <row r="81" spans="1:8" s="2" customFormat="1" ht="21" customHeight="1">
      <c r="A81" s="26">
        <v>77</v>
      </c>
      <c r="B81" s="6" t="s">
        <v>13</v>
      </c>
      <c r="C81" s="12">
        <v>0.4</v>
      </c>
      <c r="D81" s="18">
        <v>100</v>
      </c>
      <c r="E81" s="18">
        <v>100</v>
      </c>
      <c r="F81" s="20">
        <f t="shared" si="1"/>
        <v>0</v>
      </c>
      <c r="H81" s="16"/>
    </row>
    <row r="82" spans="1:8" s="2" customFormat="1" ht="21" customHeight="1">
      <c r="A82" s="26">
        <v>78</v>
      </c>
      <c r="B82" s="6" t="s">
        <v>217</v>
      </c>
      <c r="C82" s="12">
        <v>0.4</v>
      </c>
      <c r="D82" s="18">
        <v>650</v>
      </c>
      <c r="E82" s="18">
        <v>650</v>
      </c>
      <c r="F82" s="20">
        <f t="shared" si="1"/>
        <v>0</v>
      </c>
      <c r="H82" s="16"/>
    </row>
    <row r="83" spans="1:8" s="2" customFormat="1" ht="21" customHeight="1">
      <c r="A83" s="26">
        <v>79</v>
      </c>
      <c r="B83" s="6" t="s">
        <v>251</v>
      </c>
      <c r="C83" s="12">
        <v>0.4</v>
      </c>
      <c r="D83" s="18">
        <v>250</v>
      </c>
      <c r="E83" s="18">
        <v>250</v>
      </c>
      <c r="F83" s="22">
        <f t="shared" si="1"/>
        <v>0</v>
      </c>
      <c r="H83" s="16"/>
    </row>
    <row r="84" spans="1:8" s="2" customFormat="1" ht="21" customHeight="1">
      <c r="A84" s="26">
        <v>80</v>
      </c>
      <c r="B84" s="6" t="s">
        <v>244</v>
      </c>
      <c r="C84" s="12">
        <v>0.4</v>
      </c>
      <c r="D84" s="18">
        <v>100</v>
      </c>
      <c r="E84" s="18">
        <v>100</v>
      </c>
      <c r="F84" s="20">
        <f t="shared" si="1"/>
        <v>0</v>
      </c>
      <c r="H84" s="16"/>
    </row>
    <row r="85" spans="1:8" s="2" customFormat="1" ht="21" customHeight="1">
      <c r="A85" s="26">
        <v>81</v>
      </c>
      <c r="B85" s="6" t="s">
        <v>245</v>
      </c>
      <c r="C85" s="12">
        <v>0.4</v>
      </c>
      <c r="D85" s="18">
        <v>160</v>
      </c>
      <c r="E85" s="18">
        <v>160</v>
      </c>
      <c r="F85" s="20">
        <f t="shared" si="1"/>
        <v>0</v>
      </c>
      <c r="H85" s="16"/>
    </row>
    <row r="86" spans="1:8" s="2" customFormat="1" ht="21" customHeight="1">
      <c r="A86" s="26">
        <v>82</v>
      </c>
      <c r="B86" s="6" t="s">
        <v>246</v>
      </c>
      <c r="C86" s="12">
        <v>0.4</v>
      </c>
      <c r="D86" s="18">
        <v>250</v>
      </c>
      <c r="E86" s="18">
        <v>250</v>
      </c>
      <c r="F86" s="20">
        <f t="shared" si="1"/>
        <v>0</v>
      </c>
      <c r="H86" s="16"/>
    </row>
    <row r="87" spans="1:8" s="2" customFormat="1" ht="21" customHeight="1">
      <c r="A87" s="26">
        <v>83</v>
      </c>
      <c r="B87" s="6" t="s">
        <v>218</v>
      </c>
      <c r="C87" s="12">
        <v>0.4</v>
      </c>
      <c r="D87" s="18">
        <v>500</v>
      </c>
      <c r="E87" s="18">
        <v>500</v>
      </c>
      <c r="F87" s="22">
        <f t="shared" si="1"/>
        <v>0</v>
      </c>
      <c r="H87" s="16"/>
    </row>
    <row r="88" spans="1:8" s="2" customFormat="1" ht="21" customHeight="1">
      <c r="A88" s="26">
        <v>84</v>
      </c>
      <c r="B88" s="6" t="s">
        <v>254</v>
      </c>
      <c r="C88" s="12">
        <v>0.4</v>
      </c>
      <c r="D88" s="18">
        <v>160</v>
      </c>
      <c r="E88" s="18">
        <v>160</v>
      </c>
      <c r="F88" s="20">
        <f t="shared" si="1"/>
        <v>0</v>
      </c>
      <c r="H88" s="16"/>
    </row>
    <row r="89" spans="1:8" s="2" customFormat="1" ht="21" customHeight="1">
      <c r="A89" s="26">
        <v>85</v>
      </c>
      <c r="B89" s="6" t="s">
        <v>255</v>
      </c>
      <c r="C89" s="12">
        <v>0.4</v>
      </c>
      <c r="D89" s="18">
        <v>250</v>
      </c>
      <c r="E89" s="18">
        <v>250</v>
      </c>
      <c r="F89" s="20">
        <f t="shared" si="1"/>
        <v>0</v>
      </c>
      <c r="H89" s="16"/>
    </row>
    <row r="90" spans="1:8" s="2" customFormat="1" ht="21" customHeight="1">
      <c r="A90" s="26">
        <v>86</v>
      </c>
      <c r="B90" s="6" t="s">
        <v>236</v>
      </c>
      <c r="C90" s="12">
        <v>0.4</v>
      </c>
      <c r="D90" s="18">
        <v>250</v>
      </c>
      <c r="E90" s="18">
        <v>250</v>
      </c>
      <c r="F90" s="22">
        <f t="shared" si="1"/>
        <v>0</v>
      </c>
      <c r="H90" s="16"/>
    </row>
    <row r="91" ht="23.25" customHeight="1"/>
    <row r="92" ht="15">
      <c r="E92" s="16"/>
    </row>
  </sheetData>
  <sheetProtection/>
  <mergeCells count="4">
    <mergeCell ref="A1:F1"/>
    <mergeCell ref="A2:F2"/>
    <mergeCell ref="A36:A37"/>
    <mergeCell ref="B36:B37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PageLayoutView="0" workbookViewId="0" topLeftCell="A13">
      <selection activeCell="K7" sqref="K7"/>
    </sheetView>
  </sheetViews>
  <sheetFormatPr defaultColWidth="9.140625" defaultRowHeight="15"/>
  <cols>
    <col min="1" max="1" width="4.57421875" style="0" customWidth="1"/>
    <col min="2" max="2" width="40.140625" style="0" customWidth="1"/>
    <col min="3" max="3" width="12.57421875" style="0" customWidth="1"/>
    <col min="4" max="4" width="17.28125" style="0" customWidth="1"/>
    <col min="5" max="5" width="20.00390625" style="2" customWidth="1"/>
    <col min="6" max="6" width="19.28125" style="16" customWidth="1"/>
    <col min="7" max="7" width="8.8515625" style="2" customWidth="1"/>
  </cols>
  <sheetData>
    <row r="1" spans="1:6" ht="66.75" customHeight="1">
      <c r="A1" s="109" t="s">
        <v>14</v>
      </c>
      <c r="B1" s="109"/>
      <c r="C1" s="109"/>
      <c r="D1" s="109"/>
      <c r="E1" s="109"/>
      <c r="F1" s="109"/>
    </row>
    <row r="2" spans="1:6" ht="19.5" customHeight="1">
      <c r="A2" s="131" t="s">
        <v>256</v>
      </c>
      <c r="B2" s="132"/>
      <c r="C2" s="132"/>
      <c r="D2" s="132"/>
      <c r="E2" s="132"/>
      <c r="F2" s="133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7" ht="18" customHeight="1">
      <c r="A4" s="4">
        <v>1</v>
      </c>
      <c r="B4" s="6" t="s">
        <v>4</v>
      </c>
      <c r="C4" s="12">
        <v>0.4</v>
      </c>
      <c r="D4" s="18">
        <v>800</v>
      </c>
      <c r="E4" s="19">
        <v>656</v>
      </c>
      <c r="F4" s="20">
        <f>D4-E4</f>
        <v>144</v>
      </c>
      <c r="G4" s="16"/>
    </row>
    <row r="5" spans="1:7" ht="18" customHeight="1">
      <c r="A5" s="4">
        <v>2</v>
      </c>
      <c r="B5" s="6" t="s">
        <v>181</v>
      </c>
      <c r="C5" s="12">
        <v>0.4</v>
      </c>
      <c r="D5" s="18">
        <v>410</v>
      </c>
      <c r="E5" s="18">
        <v>150</v>
      </c>
      <c r="F5" s="20">
        <f>D5-E5</f>
        <v>260</v>
      </c>
      <c r="G5" s="16"/>
    </row>
    <row r="6" spans="1:7" s="2" customFormat="1" ht="18" customHeight="1">
      <c r="A6" s="4">
        <v>3</v>
      </c>
      <c r="B6" s="6" t="s">
        <v>5</v>
      </c>
      <c r="C6" s="12">
        <v>0.4</v>
      </c>
      <c r="D6" s="18">
        <v>1260</v>
      </c>
      <c r="E6" s="18">
        <v>915</v>
      </c>
      <c r="F6" s="20">
        <f>D6-E6</f>
        <v>345</v>
      </c>
      <c r="G6" s="16"/>
    </row>
    <row r="7" spans="1:7" s="2" customFormat="1" ht="18" customHeight="1">
      <c r="A7" s="4">
        <v>4</v>
      </c>
      <c r="B7" s="6" t="s">
        <v>182</v>
      </c>
      <c r="C7" s="12">
        <v>0.4</v>
      </c>
      <c r="D7" s="18">
        <v>1260</v>
      </c>
      <c r="E7" s="18">
        <v>750</v>
      </c>
      <c r="F7" s="20">
        <f>D7-E7</f>
        <v>510</v>
      </c>
      <c r="G7" s="16"/>
    </row>
    <row r="8" spans="1:7" s="2" customFormat="1" ht="18" customHeight="1">
      <c r="A8" s="4">
        <v>5</v>
      </c>
      <c r="B8" s="6" t="s">
        <v>183</v>
      </c>
      <c r="C8" s="12">
        <v>0.4</v>
      </c>
      <c r="D8" s="18">
        <v>1260</v>
      </c>
      <c r="E8" s="18">
        <v>400</v>
      </c>
      <c r="F8" s="20">
        <f>D8-E8</f>
        <v>860</v>
      </c>
      <c r="G8" s="16"/>
    </row>
    <row r="9" spans="1:7" s="2" customFormat="1" ht="18" customHeight="1">
      <c r="A9" s="4">
        <v>6</v>
      </c>
      <c r="B9" s="6" t="s">
        <v>184</v>
      </c>
      <c r="C9" s="12">
        <v>0.4</v>
      </c>
      <c r="D9" s="18">
        <v>800</v>
      </c>
      <c r="E9" s="18">
        <v>400</v>
      </c>
      <c r="F9" s="20">
        <f aca="true" t="shared" si="0" ref="F9:F72">D9-E9</f>
        <v>400</v>
      </c>
      <c r="G9" s="16"/>
    </row>
    <row r="10" spans="1:7" s="2" customFormat="1" ht="18" customHeight="1">
      <c r="A10" s="4">
        <v>7</v>
      </c>
      <c r="B10" s="6" t="s">
        <v>6</v>
      </c>
      <c r="C10" s="12">
        <v>0.4</v>
      </c>
      <c r="D10" s="18">
        <v>500</v>
      </c>
      <c r="E10" s="18">
        <v>363.7</v>
      </c>
      <c r="F10" s="20">
        <f t="shared" si="0"/>
        <v>136.3</v>
      </c>
      <c r="G10" s="16"/>
    </row>
    <row r="11" spans="1:7" s="2" customFormat="1" ht="18" customHeight="1">
      <c r="A11" s="4">
        <v>8</v>
      </c>
      <c r="B11" s="6" t="s">
        <v>185</v>
      </c>
      <c r="C11" s="12">
        <v>0.4</v>
      </c>
      <c r="D11" s="18">
        <v>1260</v>
      </c>
      <c r="E11" s="18">
        <v>576</v>
      </c>
      <c r="F11" s="20">
        <f t="shared" si="0"/>
        <v>684</v>
      </c>
      <c r="G11" s="16"/>
    </row>
    <row r="12" spans="1:7" s="2" customFormat="1" ht="18" customHeight="1">
      <c r="A12" s="4">
        <v>9</v>
      </c>
      <c r="B12" s="6" t="s">
        <v>186</v>
      </c>
      <c r="C12" s="12">
        <v>0.4</v>
      </c>
      <c r="D12" s="18">
        <v>2000</v>
      </c>
      <c r="E12" s="18">
        <v>840</v>
      </c>
      <c r="F12" s="20">
        <f t="shared" si="0"/>
        <v>1160</v>
      </c>
      <c r="G12" s="16"/>
    </row>
    <row r="13" spans="1:7" s="2" customFormat="1" ht="18" customHeight="1">
      <c r="A13" s="4">
        <v>10</v>
      </c>
      <c r="B13" s="6" t="s">
        <v>187</v>
      </c>
      <c r="C13" s="12">
        <v>0.4</v>
      </c>
      <c r="D13" s="18">
        <v>2000</v>
      </c>
      <c r="E13" s="18">
        <v>1910</v>
      </c>
      <c r="F13" s="20">
        <f t="shared" si="0"/>
        <v>90</v>
      </c>
      <c r="G13" s="16"/>
    </row>
    <row r="14" spans="1:7" s="2" customFormat="1" ht="18" customHeight="1">
      <c r="A14" s="4">
        <v>11</v>
      </c>
      <c r="B14" s="6" t="s">
        <v>188</v>
      </c>
      <c r="C14" s="12">
        <v>0.4</v>
      </c>
      <c r="D14" s="18">
        <v>160</v>
      </c>
      <c r="E14" s="18">
        <v>160</v>
      </c>
      <c r="F14" s="20">
        <f t="shared" si="0"/>
        <v>0</v>
      </c>
      <c r="G14" s="16"/>
    </row>
    <row r="15" spans="1:7" s="2" customFormat="1" ht="18" customHeight="1">
      <c r="A15" s="4">
        <v>12</v>
      </c>
      <c r="B15" s="6" t="s">
        <v>189</v>
      </c>
      <c r="C15" s="12">
        <v>0.4</v>
      </c>
      <c r="D15" s="18">
        <v>500</v>
      </c>
      <c r="E15" s="18">
        <v>500</v>
      </c>
      <c r="F15" s="20">
        <f t="shared" si="0"/>
        <v>0</v>
      </c>
      <c r="G15" s="16"/>
    </row>
    <row r="16" spans="1:7" s="2" customFormat="1" ht="18" customHeight="1">
      <c r="A16" s="4">
        <v>13</v>
      </c>
      <c r="B16" s="6" t="s">
        <v>190</v>
      </c>
      <c r="C16" s="12">
        <v>0.4</v>
      </c>
      <c r="D16" s="18">
        <v>100</v>
      </c>
      <c r="E16" s="18">
        <v>90</v>
      </c>
      <c r="F16" s="20">
        <f t="shared" si="0"/>
        <v>10</v>
      </c>
      <c r="G16" s="16"/>
    </row>
    <row r="17" spans="1:7" s="2" customFormat="1" ht="18" customHeight="1">
      <c r="A17" s="4">
        <v>14</v>
      </c>
      <c r="B17" s="6" t="s">
        <v>191</v>
      </c>
      <c r="C17" s="12">
        <v>0.4</v>
      </c>
      <c r="D17" s="18">
        <v>160</v>
      </c>
      <c r="E17" s="18">
        <v>147.2</v>
      </c>
      <c r="F17" s="20">
        <f t="shared" si="0"/>
        <v>12.800000000000011</v>
      </c>
      <c r="G17" s="16"/>
    </row>
    <row r="18" spans="1:7" s="2" customFormat="1" ht="18" customHeight="1">
      <c r="A18" s="4">
        <v>15</v>
      </c>
      <c r="B18" s="6" t="s">
        <v>192</v>
      </c>
      <c r="C18" s="12">
        <v>0.4</v>
      </c>
      <c r="D18" s="18">
        <v>1260</v>
      </c>
      <c r="E18" s="18">
        <v>205.8</v>
      </c>
      <c r="F18" s="20">
        <f t="shared" si="0"/>
        <v>1054.2</v>
      </c>
      <c r="G18" s="16"/>
    </row>
    <row r="19" spans="1:7" s="2" customFormat="1" ht="18" customHeight="1">
      <c r="A19" s="4">
        <v>16</v>
      </c>
      <c r="B19" s="6" t="s">
        <v>193</v>
      </c>
      <c r="C19" s="12">
        <v>0.4</v>
      </c>
      <c r="D19" s="18">
        <v>160</v>
      </c>
      <c r="E19" s="18">
        <v>27</v>
      </c>
      <c r="F19" s="20">
        <f t="shared" si="0"/>
        <v>133</v>
      </c>
      <c r="G19" s="16"/>
    </row>
    <row r="20" spans="1:7" s="2" customFormat="1" ht="18" customHeight="1">
      <c r="A20" s="4">
        <v>17</v>
      </c>
      <c r="B20" s="6" t="s">
        <v>194</v>
      </c>
      <c r="C20" s="12">
        <v>0.4</v>
      </c>
      <c r="D20" s="18">
        <v>400</v>
      </c>
      <c r="E20" s="18">
        <v>400</v>
      </c>
      <c r="F20" s="20">
        <f>D20-E20</f>
        <v>0</v>
      </c>
      <c r="G20" s="16"/>
    </row>
    <row r="21" spans="1:7" s="2" customFormat="1" ht="18" customHeight="1">
      <c r="A21" s="4">
        <v>18</v>
      </c>
      <c r="B21" s="6" t="s">
        <v>7</v>
      </c>
      <c r="C21" s="12">
        <v>0.4</v>
      </c>
      <c r="D21" s="18">
        <v>560</v>
      </c>
      <c r="E21" s="18">
        <v>560</v>
      </c>
      <c r="F21" s="20">
        <f t="shared" si="0"/>
        <v>0</v>
      </c>
      <c r="G21" s="16"/>
    </row>
    <row r="22" spans="1:7" s="2" customFormat="1" ht="18" customHeight="1">
      <c r="A22" s="4">
        <v>19</v>
      </c>
      <c r="B22" s="6" t="s">
        <v>195</v>
      </c>
      <c r="C22" s="12">
        <v>0.4</v>
      </c>
      <c r="D22" s="18">
        <v>630</v>
      </c>
      <c r="E22" s="18">
        <v>630</v>
      </c>
      <c r="F22" s="20">
        <f>D22-E22</f>
        <v>0</v>
      </c>
      <c r="G22" s="16"/>
    </row>
    <row r="23" spans="1:7" s="2" customFormat="1" ht="18" customHeight="1">
      <c r="A23" s="4">
        <v>20</v>
      </c>
      <c r="B23" s="6" t="s">
        <v>196</v>
      </c>
      <c r="C23" s="12">
        <v>0.4</v>
      </c>
      <c r="D23" s="18">
        <v>630</v>
      </c>
      <c r="E23" s="18">
        <v>600</v>
      </c>
      <c r="F23" s="20">
        <f t="shared" si="0"/>
        <v>30</v>
      </c>
      <c r="G23" s="16"/>
    </row>
    <row r="24" spans="1:7" s="2" customFormat="1" ht="18" customHeight="1">
      <c r="A24" s="4">
        <v>21</v>
      </c>
      <c r="B24" s="14" t="s">
        <v>230</v>
      </c>
      <c r="C24" s="12">
        <v>0.4</v>
      </c>
      <c r="D24" s="18">
        <v>800</v>
      </c>
      <c r="E24" s="18">
        <v>650</v>
      </c>
      <c r="F24" s="20">
        <f t="shared" si="0"/>
        <v>150</v>
      </c>
      <c r="G24" s="16"/>
    </row>
    <row r="25" spans="1:7" s="2" customFormat="1" ht="18" customHeight="1">
      <c r="A25" s="125">
        <v>22</v>
      </c>
      <c r="B25" s="115" t="s">
        <v>197</v>
      </c>
      <c r="C25" s="12">
        <v>0.4</v>
      </c>
      <c r="D25" s="18">
        <v>1250</v>
      </c>
      <c r="E25" s="18">
        <v>1250</v>
      </c>
      <c r="F25" s="20">
        <f t="shared" si="0"/>
        <v>0</v>
      </c>
      <c r="G25" s="16"/>
    </row>
    <row r="26" spans="1:7" s="2" customFormat="1" ht="18" customHeight="1">
      <c r="A26" s="126"/>
      <c r="B26" s="116"/>
      <c r="C26" s="12">
        <v>0.4</v>
      </c>
      <c r="D26" s="18">
        <v>1250</v>
      </c>
      <c r="E26" s="18">
        <v>1250</v>
      </c>
      <c r="F26" s="20">
        <f t="shared" si="0"/>
        <v>0</v>
      </c>
      <c r="G26" s="16"/>
    </row>
    <row r="27" spans="1:7" s="2" customFormat="1" ht="18" customHeight="1">
      <c r="A27" s="25">
        <v>23</v>
      </c>
      <c r="B27" s="24" t="s">
        <v>248</v>
      </c>
      <c r="C27" s="12">
        <v>0.4</v>
      </c>
      <c r="D27" s="18">
        <v>250</v>
      </c>
      <c r="E27" s="18">
        <v>250</v>
      </c>
      <c r="F27" s="20">
        <f t="shared" si="0"/>
        <v>0</v>
      </c>
      <c r="G27" s="16"/>
    </row>
    <row r="28" spans="1:7" s="2" customFormat="1" ht="18" customHeight="1">
      <c r="A28" s="4">
        <v>24</v>
      </c>
      <c r="B28" s="6" t="s">
        <v>8</v>
      </c>
      <c r="C28" s="12">
        <v>0.4</v>
      </c>
      <c r="D28" s="18">
        <v>250</v>
      </c>
      <c r="E28" s="18">
        <v>227</v>
      </c>
      <c r="F28" s="20">
        <f t="shared" si="0"/>
        <v>23</v>
      </c>
      <c r="G28" s="16"/>
    </row>
    <row r="29" spans="1:7" s="2" customFormat="1" ht="18" customHeight="1">
      <c r="A29" s="25">
        <v>25</v>
      </c>
      <c r="B29" s="6" t="s">
        <v>228</v>
      </c>
      <c r="C29" s="12">
        <v>0.4</v>
      </c>
      <c r="D29" s="18">
        <v>1260</v>
      </c>
      <c r="E29" s="18">
        <v>423</v>
      </c>
      <c r="F29" s="20">
        <f t="shared" si="0"/>
        <v>837</v>
      </c>
      <c r="G29" s="16"/>
    </row>
    <row r="30" spans="1:7" s="2" customFormat="1" ht="18" customHeight="1">
      <c r="A30" s="4">
        <v>26</v>
      </c>
      <c r="B30" s="6" t="s">
        <v>9</v>
      </c>
      <c r="C30" s="12">
        <v>0.4</v>
      </c>
      <c r="D30" s="18">
        <v>500</v>
      </c>
      <c r="E30" s="18">
        <v>430</v>
      </c>
      <c r="F30" s="20">
        <f t="shared" si="0"/>
        <v>70</v>
      </c>
      <c r="G30" s="16"/>
    </row>
    <row r="31" spans="1:7" s="2" customFormat="1" ht="18" customHeight="1">
      <c r="A31" s="25">
        <v>27</v>
      </c>
      <c r="B31" s="6" t="s">
        <v>238</v>
      </c>
      <c r="C31" s="12">
        <v>0.4</v>
      </c>
      <c r="D31" s="18">
        <v>500</v>
      </c>
      <c r="E31" s="18">
        <v>500</v>
      </c>
      <c r="F31" s="20">
        <f t="shared" si="0"/>
        <v>0</v>
      </c>
      <c r="G31" s="16"/>
    </row>
    <row r="32" spans="1:7" s="2" customFormat="1" ht="18" customHeight="1">
      <c r="A32" s="4">
        <v>28</v>
      </c>
      <c r="B32" s="6" t="s">
        <v>227</v>
      </c>
      <c r="C32" s="12">
        <v>0.4</v>
      </c>
      <c r="D32" s="18">
        <v>250</v>
      </c>
      <c r="E32" s="18">
        <v>250</v>
      </c>
      <c r="F32" s="20">
        <f t="shared" si="0"/>
        <v>0</v>
      </c>
      <c r="G32" s="16"/>
    </row>
    <row r="33" spans="1:7" s="2" customFormat="1" ht="18" customHeight="1">
      <c r="A33" s="25">
        <v>29</v>
      </c>
      <c r="B33" s="6" t="s">
        <v>201</v>
      </c>
      <c r="C33" s="12">
        <v>0.4</v>
      </c>
      <c r="D33" s="18">
        <v>1260</v>
      </c>
      <c r="E33" s="18">
        <v>400</v>
      </c>
      <c r="F33" s="20">
        <f t="shared" si="0"/>
        <v>860</v>
      </c>
      <c r="G33" s="16"/>
    </row>
    <row r="34" spans="1:7" s="2" customFormat="1" ht="18" customHeight="1">
      <c r="A34" s="4">
        <v>30</v>
      </c>
      <c r="B34" s="6" t="s">
        <v>252</v>
      </c>
      <c r="C34" s="12">
        <v>0.4</v>
      </c>
      <c r="D34" s="18">
        <v>800</v>
      </c>
      <c r="E34" s="18">
        <v>455</v>
      </c>
      <c r="F34" s="20">
        <f t="shared" si="0"/>
        <v>345</v>
      </c>
      <c r="G34" s="16"/>
    </row>
    <row r="35" spans="1:7" s="2" customFormat="1" ht="18" customHeight="1">
      <c r="A35" s="25">
        <v>31</v>
      </c>
      <c r="B35" s="14" t="s">
        <v>249</v>
      </c>
      <c r="C35" s="12">
        <v>0.4</v>
      </c>
      <c r="D35" s="18">
        <v>160</v>
      </c>
      <c r="E35" s="18">
        <v>160</v>
      </c>
      <c r="F35" s="22">
        <f>D35-E35</f>
        <v>0</v>
      </c>
      <c r="G35" s="16"/>
    </row>
    <row r="36" spans="1:7" s="2" customFormat="1" ht="18" customHeight="1">
      <c r="A36" s="4">
        <v>32</v>
      </c>
      <c r="B36" s="14" t="s">
        <v>231</v>
      </c>
      <c r="C36" s="12">
        <v>0.4</v>
      </c>
      <c r="D36" s="18">
        <v>200</v>
      </c>
      <c r="E36" s="18">
        <v>100</v>
      </c>
      <c r="F36" s="20">
        <f t="shared" si="0"/>
        <v>100</v>
      </c>
      <c r="G36" s="16"/>
    </row>
    <row r="37" spans="1:7" s="2" customFormat="1" ht="18" customHeight="1">
      <c r="A37" s="25">
        <v>33</v>
      </c>
      <c r="B37" s="6" t="s">
        <v>203</v>
      </c>
      <c r="C37" s="12">
        <v>0.4</v>
      </c>
      <c r="D37" s="18">
        <v>40</v>
      </c>
      <c r="E37" s="18">
        <v>40</v>
      </c>
      <c r="F37" s="20">
        <f t="shared" si="0"/>
        <v>0</v>
      </c>
      <c r="G37" s="16"/>
    </row>
    <row r="38" spans="1:7" s="2" customFormat="1" ht="18" customHeight="1">
      <c r="A38" s="4">
        <v>34</v>
      </c>
      <c r="B38" s="6" t="s">
        <v>226</v>
      </c>
      <c r="C38" s="12">
        <v>0.4</v>
      </c>
      <c r="D38" s="18">
        <v>800</v>
      </c>
      <c r="E38" s="18">
        <v>650</v>
      </c>
      <c r="F38" s="20">
        <f t="shared" si="0"/>
        <v>150</v>
      </c>
      <c r="G38" s="16"/>
    </row>
    <row r="39" spans="1:7" s="2" customFormat="1" ht="18" customHeight="1">
      <c r="A39" s="25">
        <v>35</v>
      </c>
      <c r="B39" s="6" t="s">
        <v>237</v>
      </c>
      <c r="C39" s="12">
        <v>0.4</v>
      </c>
      <c r="D39" s="18">
        <v>630</v>
      </c>
      <c r="E39" s="18">
        <v>200</v>
      </c>
      <c r="F39" s="20">
        <f t="shared" si="0"/>
        <v>430</v>
      </c>
      <c r="G39" s="16"/>
    </row>
    <row r="40" spans="1:7" s="2" customFormat="1" ht="18" customHeight="1">
      <c r="A40" s="4">
        <v>36</v>
      </c>
      <c r="B40" s="6" t="s">
        <v>10</v>
      </c>
      <c r="C40" s="12">
        <v>0.4</v>
      </c>
      <c r="D40" s="18">
        <v>160</v>
      </c>
      <c r="E40" s="18">
        <v>160</v>
      </c>
      <c r="F40" s="20">
        <f t="shared" si="0"/>
        <v>0</v>
      </c>
      <c r="G40" s="16"/>
    </row>
    <row r="41" spans="1:7" s="2" customFormat="1" ht="18" customHeight="1">
      <c r="A41" s="25">
        <v>37</v>
      </c>
      <c r="B41" s="6" t="s">
        <v>204</v>
      </c>
      <c r="C41" s="12">
        <v>0.4</v>
      </c>
      <c r="D41" s="18">
        <v>320</v>
      </c>
      <c r="E41" s="18">
        <v>200</v>
      </c>
      <c r="F41" s="20">
        <f t="shared" si="0"/>
        <v>120</v>
      </c>
      <c r="G41" s="16"/>
    </row>
    <row r="42" spans="1:7" s="2" customFormat="1" ht="18" customHeight="1">
      <c r="A42" s="4">
        <v>38</v>
      </c>
      <c r="B42" s="6" t="s">
        <v>233</v>
      </c>
      <c r="C42" s="12">
        <v>0.4</v>
      </c>
      <c r="D42" s="18">
        <v>160</v>
      </c>
      <c r="E42" s="18">
        <v>160</v>
      </c>
      <c r="F42" s="20">
        <f t="shared" si="0"/>
        <v>0</v>
      </c>
      <c r="G42" s="16"/>
    </row>
    <row r="43" spans="1:7" s="2" customFormat="1" ht="18" customHeight="1">
      <c r="A43" s="25">
        <v>39</v>
      </c>
      <c r="B43" s="6" t="s">
        <v>250</v>
      </c>
      <c r="C43" s="12">
        <v>0.4</v>
      </c>
      <c r="D43" s="18">
        <v>160</v>
      </c>
      <c r="E43" s="18">
        <v>27</v>
      </c>
      <c r="F43" s="22">
        <f t="shared" si="0"/>
        <v>133</v>
      </c>
      <c r="G43" s="16"/>
    </row>
    <row r="44" spans="1:7" s="2" customFormat="1" ht="18" customHeight="1">
      <c r="A44" s="4">
        <v>40</v>
      </c>
      <c r="B44" s="6" t="s">
        <v>15</v>
      </c>
      <c r="C44" s="12">
        <v>0.4</v>
      </c>
      <c r="D44" s="18">
        <v>400</v>
      </c>
      <c r="E44" s="18">
        <v>400</v>
      </c>
      <c r="F44" s="20">
        <f t="shared" si="0"/>
        <v>0</v>
      </c>
      <c r="G44" s="16"/>
    </row>
    <row r="45" spans="1:7" s="2" customFormat="1" ht="18" customHeight="1">
      <c r="A45" s="25">
        <v>41</v>
      </c>
      <c r="B45" s="6" t="s">
        <v>205</v>
      </c>
      <c r="C45" s="12">
        <v>0.4</v>
      </c>
      <c r="D45" s="18">
        <v>200</v>
      </c>
      <c r="E45" s="18">
        <v>85</v>
      </c>
      <c r="F45" s="20">
        <f t="shared" si="0"/>
        <v>115</v>
      </c>
      <c r="G45" s="16"/>
    </row>
    <row r="46" spans="1:7" s="2" customFormat="1" ht="18" customHeight="1">
      <c r="A46" s="4">
        <v>42</v>
      </c>
      <c r="B46" s="6" t="s">
        <v>206</v>
      </c>
      <c r="C46" s="12">
        <v>0.4</v>
      </c>
      <c r="D46" s="18">
        <v>160</v>
      </c>
      <c r="E46" s="18">
        <v>160</v>
      </c>
      <c r="F46" s="20">
        <f t="shared" si="0"/>
        <v>0</v>
      </c>
      <c r="G46" s="16"/>
    </row>
    <row r="47" spans="1:7" s="2" customFormat="1" ht="18" customHeight="1">
      <c r="A47" s="25">
        <v>43</v>
      </c>
      <c r="B47" s="6" t="s">
        <v>225</v>
      </c>
      <c r="C47" s="12">
        <v>0.4</v>
      </c>
      <c r="D47" s="18">
        <v>100</v>
      </c>
      <c r="E47" s="18">
        <v>100</v>
      </c>
      <c r="F47" s="20">
        <f t="shared" si="0"/>
        <v>0</v>
      </c>
      <c r="G47" s="16"/>
    </row>
    <row r="48" spans="1:7" s="2" customFormat="1" ht="18" customHeight="1">
      <c r="A48" s="4">
        <v>44</v>
      </c>
      <c r="B48" s="6" t="s">
        <v>243</v>
      </c>
      <c r="C48" s="12">
        <v>0.4</v>
      </c>
      <c r="D48" s="18">
        <v>100</v>
      </c>
      <c r="E48" s="18">
        <v>100</v>
      </c>
      <c r="F48" s="20">
        <f t="shared" si="0"/>
        <v>0</v>
      </c>
      <c r="G48" s="16"/>
    </row>
    <row r="49" spans="1:7" s="2" customFormat="1" ht="18" customHeight="1">
      <c r="A49" s="25">
        <v>45</v>
      </c>
      <c r="B49" s="6" t="s">
        <v>207</v>
      </c>
      <c r="C49" s="12">
        <v>0.4</v>
      </c>
      <c r="D49" s="18">
        <v>160</v>
      </c>
      <c r="E49" s="18">
        <v>160</v>
      </c>
      <c r="F49" s="20">
        <f t="shared" si="0"/>
        <v>0</v>
      </c>
      <c r="G49" s="16"/>
    </row>
    <row r="50" spans="1:7" s="2" customFormat="1" ht="18" customHeight="1">
      <c r="A50" s="4">
        <v>46</v>
      </c>
      <c r="B50" s="6" t="s">
        <v>208</v>
      </c>
      <c r="C50" s="12">
        <v>0.4</v>
      </c>
      <c r="D50" s="18">
        <v>160</v>
      </c>
      <c r="E50" s="18">
        <v>160</v>
      </c>
      <c r="F50" s="20">
        <f t="shared" si="0"/>
        <v>0</v>
      </c>
      <c r="G50" s="16"/>
    </row>
    <row r="51" spans="1:7" s="2" customFormat="1" ht="18" customHeight="1">
      <c r="A51" s="25">
        <v>47</v>
      </c>
      <c r="B51" s="6" t="s">
        <v>224</v>
      </c>
      <c r="C51" s="12">
        <v>0.4</v>
      </c>
      <c r="D51" s="18">
        <v>160</v>
      </c>
      <c r="E51" s="18">
        <v>153</v>
      </c>
      <c r="F51" s="20">
        <f t="shared" si="0"/>
        <v>7</v>
      </c>
      <c r="G51" s="16"/>
    </row>
    <row r="52" spans="1:7" s="2" customFormat="1" ht="18" customHeight="1">
      <c r="A52" s="4">
        <v>48</v>
      </c>
      <c r="B52" s="6" t="s">
        <v>209</v>
      </c>
      <c r="C52" s="12">
        <v>0.4</v>
      </c>
      <c r="D52" s="18">
        <v>250</v>
      </c>
      <c r="E52" s="18">
        <v>220</v>
      </c>
      <c r="F52" s="20">
        <f t="shared" si="0"/>
        <v>30</v>
      </c>
      <c r="G52" s="16"/>
    </row>
    <row r="53" spans="1:7" s="2" customFormat="1" ht="18" customHeight="1">
      <c r="A53" s="25">
        <v>49</v>
      </c>
      <c r="B53" s="6" t="s">
        <v>210</v>
      </c>
      <c r="C53" s="12">
        <v>0.4</v>
      </c>
      <c r="D53" s="18">
        <v>25</v>
      </c>
      <c r="E53" s="18">
        <v>25</v>
      </c>
      <c r="F53" s="20">
        <f t="shared" si="0"/>
        <v>0</v>
      </c>
      <c r="G53" s="16"/>
    </row>
    <row r="54" spans="1:7" s="2" customFormat="1" ht="18" customHeight="1">
      <c r="A54" s="4">
        <v>50</v>
      </c>
      <c r="B54" s="6" t="s">
        <v>211</v>
      </c>
      <c r="C54" s="12">
        <v>0.4</v>
      </c>
      <c r="D54" s="18">
        <v>100</v>
      </c>
      <c r="E54" s="18">
        <v>100</v>
      </c>
      <c r="F54" s="20">
        <f t="shared" si="0"/>
        <v>0</v>
      </c>
      <c r="G54" s="16"/>
    </row>
    <row r="55" spans="1:7" s="2" customFormat="1" ht="18" customHeight="1">
      <c r="A55" s="25">
        <v>51</v>
      </c>
      <c r="B55" s="6" t="s">
        <v>212</v>
      </c>
      <c r="C55" s="12">
        <v>0.4</v>
      </c>
      <c r="D55" s="18">
        <v>250</v>
      </c>
      <c r="E55" s="18">
        <v>250</v>
      </c>
      <c r="F55" s="20">
        <f t="shared" si="0"/>
        <v>0</v>
      </c>
      <c r="G55" s="16"/>
    </row>
    <row r="56" spans="1:7" s="2" customFormat="1" ht="18" customHeight="1">
      <c r="A56" s="4">
        <v>52</v>
      </c>
      <c r="B56" s="13" t="s">
        <v>213</v>
      </c>
      <c r="C56" s="12">
        <v>0.4</v>
      </c>
      <c r="D56" s="18">
        <v>500</v>
      </c>
      <c r="E56" s="18">
        <v>140</v>
      </c>
      <c r="F56" s="20">
        <f t="shared" si="0"/>
        <v>360</v>
      </c>
      <c r="G56" s="16"/>
    </row>
    <row r="57" spans="1:7" s="2" customFormat="1" ht="18" customHeight="1">
      <c r="A57" s="25">
        <v>53</v>
      </c>
      <c r="B57" s="6" t="s">
        <v>214</v>
      </c>
      <c r="C57" s="12">
        <v>0.4</v>
      </c>
      <c r="D57" s="18">
        <v>260</v>
      </c>
      <c r="E57" s="18">
        <v>230</v>
      </c>
      <c r="F57" s="20">
        <f t="shared" si="0"/>
        <v>30</v>
      </c>
      <c r="G57" s="16"/>
    </row>
    <row r="58" spans="1:7" s="2" customFormat="1" ht="18" customHeight="1">
      <c r="A58" s="4">
        <v>54</v>
      </c>
      <c r="B58" s="6" t="s">
        <v>215</v>
      </c>
      <c r="C58" s="12">
        <v>0.4</v>
      </c>
      <c r="D58" s="18">
        <v>500</v>
      </c>
      <c r="E58" s="18">
        <v>200</v>
      </c>
      <c r="F58" s="20">
        <f t="shared" si="0"/>
        <v>300</v>
      </c>
      <c r="G58" s="16"/>
    </row>
    <row r="59" spans="1:7" s="2" customFormat="1" ht="18" customHeight="1">
      <c r="A59" s="25">
        <v>55</v>
      </c>
      <c r="B59" s="6" t="s">
        <v>219</v>
      </c>
      <c r="C59" s="12">
        <v>0.4</v>
      </c>
      <c r="D59" s="18">
        <v>410</v>
      </c>
      <c r="E59" s="18">
        <v>400</v>
      </c>
      <c r="F59" s="20">
        <f t="shared" si="0"/>
        <v>10</v>
      </c>
      <c r="G59" s="16"/>
    </row>
    <row r="60" spans="1:7" s="2" customFormat="1" ht="18" customHeight="1">
      <c r="A60" s="4">
        <v>56</v>
      </c>
      <c r="B60" s="6" t="s">
        <v>216</v>
      </c>
      <c r="C60" s="12">
        <v>0.4</v>
      </c>
      <c r="D60" s="18">
        <v>250</v>
      </c>
      <c r="E60" s="18">
        <v>250</v>
      </c>
      <c r="F60" s="20">
        <f t="shared" si="0"/>
        <v>0</v>
      </c>
      <c r="G60" s="16"/>
    </row>
    <row r="61" spans="1:7" s="2" customFormat="1" ht="18" customHeight="1">
      <c r="A61" s="25">
        <v>57</v>
      </c>
      <c r="B61" s="6" t="s">
        <v>234</v>
      </c>
      <c r="C61" s="12">
        <v>0.4</v>
      </c>
      <c r="D61" s="18">
        <v>500</v>
      </c>
      <c r="E61" s="18">
        <v>500</v>
      </c>
      <c r="F61" s="20">
        <f t="shared" si="0"/>
        <v>0</v>
      </c>
      <c r="G61" s="16"/>
    </row>
    <row r="62" spans="1:7" s="2" customFormat="1" ht="18" customHeight="1">
      <c r="A62" s="4">
        <v>58</v>
      </c>
      <c r="B62" s="6" t="s">
        <v>11</v>
      </c>
      <c r="C62" s="12">
        <v>0.4</v>
      </c>
      <c r="D62" s="18">
        <v>160</v>
      </c>
      <c r="E62" s="18">
        <v>155</v>
      </c>
      <c r="F62" s="20">
        <f t="shared" si="0"/>
        <v>5</v>
      </c>
      <c r="G62" s="16"/>
    </row>
    <row r="63" spans="1:7" s="2" customFormat="1" ht="18" customHeight="1">
      <c r="A63" s="25">
        <v>59</v>
      </c>
      <c r="B63" s="6" t="s">
        <v>12</v>
      </c>
      <c r="C63" s="12">
        <v>0.4</v>
      </c>
      <c r="D63" s="18">
        <v>250</v>
      </c>
      <c r="E63" s="18">
        <v>250</v>
      </c>
      <c r="F63" s="20">
        <f t="shared" si="0"/>
        <v>0</v>
      </c>
      <c r="G63" s="16"/>
    </row>
    <row r="64" spans="1:7" s="2" customFormat="1" ht="18" customHeight="1">
      <c r="A64" s="4">
        <v>60</v>
      </c>
      <c r="B64" s="6" t="s">
        <v>235</v>
      </c>
      <c r="C64" s="12">
        <v>0.4</v>
      </c>
      <c r="D64" s="18">
        <v>63</v>
      </c>
      <c r="E64" s="18">
        <v>63</v>
      </c>
      <c r="F64" s="20">
        <f t="shared" si="0"/>
        <v>0</v>
      </c>
      <c r="G64" s="16"/>
    </row>
    <row r="65" spans="1:7" s="2" customFormat="1" ht="18" customHeight="1">
      <c r="A65" s="25">
        <v>61</v>
      </c>
      <c r="B65" s="6" t="s">
        <v>253</v>
      </c>
      <c r="C65" s="12">
        <v>0.4</v>
      </c>
      <c r="D65" s="18">
        <v>63</v>
      </c>
      <c r="E65" s="18">
        <v>55</v>
      </c>
      <c r="F65" s="20">
        <f>D65-E65</f>
        <v>8</v>
      </c>
      <c r="G65" s="16"/>
    </row>
    <row r="66" spans="1:7" s="2" customFormat="1" ht="18" customHeight="1">
      <c r="A66" s="4">
        <v>62</v>
      </c>
      <c r="B66" s="6" t="s">
        <v>13</v>
      </c>
      <c r="C66" s="12">
        <v>0.4</v>
      </c>
      <c r="D66" s="18">
        <v>100</v>
      </c>
      <c r="E66" s="18">
        <v>100</v>
      </c>
      <c r="F66" s="20">
        <f t="shared" si="0"/>
        <v>0</v>
      </c>
      <c r="G66" s="16"/>
    </row>
    <row r="67" spans="1:7" s="2" customFormat="1" ht="18" customHeight="1">
      <c r="A67" s="25">
        <v>63</v>
      </c>
      <c r="B67" s="6" t="s">
        <v>217</v>
      </c>
      <c r="C67" s="12">
        <v>0.4</v>
      </c>
      <c r="D67" s="18">
        <v>650</v>
      </c>
      <c r="E67" s="18">
        <v>650</v>
      </c>
      <c r="F67" s="20">
        <f t="shared" si="0"/>
        <v>0</v>
      </c>
      <c r="G67" s="16"/>
    </row>
    <row r="68" spans="1:7" s="2" customFormat="1" ht="18" customHeight="1">
      <c r="A68" s="4">
        <v>64</v>
      </c>
      <c r="B68" s="6" t="s">
        <v>251</v>
      </c>
      <c r="C68" s="12">
        <v>0.4</v>
      </c>
      <c r="D68" s="18">
        <v>250</v>
      </c>
      <c r="E68" s="18">
        <v>31</v>
      </c>
      <c r="F68" s="22">
        <f t="shared" si="0"/>
        <v>219</v>
      </c>
      <c r="G68" s="16"/>
    </row>
    <row r="69" spans="1:7" s="2" customFormat="1" ht="18" customHeight="1">
      <c r="A69" s="25">
        <v>65</v>
      </c>
      <c r="B69" s="6" t="s">
        <v>244</v>
      </c>
      <c r="C69" s="12">
        <v>0.4</v>
      </c>
      <c r="D69" s="18">
        <v>100</v>
      </c>
      <c r="E69" s="18">
        <v>100</v>
      </c>
      <c r="F69" s="20">
        <f t="shared" si="0"/>
        <v>0</v>
      </c>
      <c r="G69" s="16"/>
    </row>
    <row r="70" spans="1:7" s="2" customFormat="1" ht="18" customHeight="1">
      <c r="A70" s="4">
        <v>66</v>
      </c>
      <c r="B70" s="6" t="s">
        <v>245</v>
      </c>
      <c r="C70" s="12">
        <v>0.4</v>
      </c>
      <c r="D70" s="18">
        <v>160</v>
      </c>
      <c r="E70" s="18">
        <v>160</v>
      </c>
      <c r="F70" s="20">
        <f t="shared" si="0"/>
        <v>0</v>
      </c>
      <c r="G70" s="16"/>
    </row>
    <row r="71" spans="1:7" s="2" customFormat="1" ht="18" customHeight="1">
      <c r="A71" s="25">
        <v>67</v>
      </c>
      <c r="B71" s="6" t="s">
        <v>246</v>
      </c>
      <c r="C71" s="12">
        <v>0.4</v>
      </c>
      <c r="D71" s="18">
        <v>250</v>
      </c>
      <c r="E71" s="18">
        <v>250</v>
      </c>
      <c r="F71" s="20">
        <f t="shared" si="0"/>
        <v>0</v>
      </c>
      <c r="G71" s="16"/>
    </row>
    <row r="72" spans="1:7" s="2" customFormat="1" ht="18" customHeight="1">
      <c r="A72" s="4">
        <v>68</v>
      </c>
      <c r="B72" s="6" t="s">
        <v>218</v>
      </c>
      <c r="C72" s="12">
        <v>0.4</v>
      </c>
      <c r="D72" s="18">
        <v>500</v>
      </c>
      <c r="E72" s="18">
        <v>500</v>
      </c>
      <c r="F72" s="22">
        <f t="shared" si="0"/>
        <v>0</v>
      </c>
      <c r="G72" s="16"/>
    </row>
    <row r="73" spans="1:7" s="2" customFormat="1" ht="18" customHeight="1">
      <c r="A73" s="25">
        <v>69</v>
      </c>
      <c r="B73" s="6" t="s">
        <v>254</v>
      </c>
      <c r="C73" s="12">
        <v>0.4</v>
      </c>
      <c r="D73" s="18">
        <v>160</v>
      </c>
      <c r="E73" s="18">
        <v>160</v>
      </c>
      <c r="F73" s="20">
        <f>D73-E73</f>
        <v>0</v>
      </c>
      <c r="G73" s="16"/>
    </row>
    <row r="74" spans="1:7" s="2" customFormat="1" ht="18" customHeight="1">
      <c r="A74" s="4">
        <v>70</v>
      </c>
      <c r="B74" s="6" t="s">
        <v>255</v>
      </c>
      <c r="C74" s="12">
        <v>0.4</v>
      </c>
      <c r="D74" s="18">
        <v>250</v>
      </c>
      <c r="E74" s="18">
        <v>250</v>
      </c>
      <c r="F74" s="20">
        <f>D74-E74</f>
        <v>0</v>
      </c>
      <c r="G74" s="16"/>
    </row>
    <row r="75" spans="1:7" s="2" customFormat="1" ht="18" customHeight="1">
      <c r="A75" s="25">
        <v>71</v>
      </c>
      <c r="B75" s="6" t="s">
        <v>236</v>
      </c>
      <c r="C75" s="12">
        <v>0.4</v>
      </c>
      <c r="D75" s="18">
        <v>250</v>
      </c>
      <c r="E75" s="18">
        <v>250</v>
      </c>
      <c r="F75" s="22">
        <f>D75-E75</f>
        <v>0</v>
      </c>
      <c r="G75" s="16"/>
    </row>
    <row r="76" ht="23.25" customHeight="1"/>
    <row r="77" ht="15">
      <c r="E77" s="16"/>
    </row>
  </sheetData>
  <sheetProtection/>
  <mergeCells count="4">
    <mergeCell ref="A1:F1"/>
    <mergeCell ref="A2:F2"/>
    <mergeCell ref="A25:A26"/>
    <mergeCell ref="B25:B26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2"/>
  <sheetViews>
    <sheetView zoomScalePageLayoutView="0" workbookViewId="0" topLeftCell="A1">
      <selection activeCell="A151" sqref="A151:IV151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0" customWidth="1"/>
    <col min="6" max="6" width="18.8515625" style="17" customWidth="1"/>
  </cols>
  <sheetData>
    <row r="1" spans="1:6" ht="52.5" customHeight="1">
      <c r="A1" s="109" t="s">
        <v>14</v>
      </c>
      <c r="B1" s="109"/>
      <c r="C1" s="109"/>
      <c r="D1" s="109"/>
      <c r="E1" s="109"/>
      <c r="F1" s="109"/>
    </row>
    <row r="2" spans="1:6" ht="27" customHeight="1">
      <c r="A2" s="110" t="s">
        <v>349</v>
      </c>
      <c r="B2" s="111"/>
      <c r="C2" s="111"/>
      <c r="D2" s="111"/>
      <c r="E2" s="111"/>
      <c r="F2" s="112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6" ht="30" customHeight="1">
      <c r="A4" s="43">
        <v>1</v>
      </c>
      <c r="B4" s="23" t="s">
        <v>4</v>
      </c>
      <c r="C4" s="43">
        <v>0.4</v>
      </c>
      <c r="D4" s="91">
        <v>800</v>
      </c>
      <c r="E4" s="45">
        <v>671</v>
      </c>
      <c r="F4" s="58">
        <f aca="true" t="shared" si="0" ref="F4:F82">D4-E4</f>
        <v>129</v>
      </c>
    </row>
    <row r="5" spans="1:6" ht="30" customHeight="1">
      <c r="A5" s="12">
        <v>2</v>
      </c>
      <c r="B5" s="6" t="s">
        <v>181</v>
      </c>
      <c r="C5" s="12">
        <v>0.4</v>
      </c>
      <c r="D5" s="51">
        <v>410</v>
      </c>
      <c r="E5" s="51">
        <v>150</v>
      </c>
      <c r="F5" s="57">
        <f t="shared" si="0"/>
        <v>260</v>
      </c>
    </row>
    <row r="6" spans="1:6" ht="30" customHeight="1">
      <c r="A6" s="43">
        <v>3</v>
      </c>
      <c r="B6" s="6" t="s">
        <v>258</v>
      </c>
      <c r="C6" s="12">
        <v>0.4</v>
      </c>
      <c r="D6" s="51">
        <v>630</v>
      </c>
      <c r="E6" s="51">
        <v>630</v>
      </c>
      <c r="F6" s="57">
        <f t="shared" si="0"/>
        <v>0</v>
      </c>
    </row>
    <row r="7" spans="1:6" ht="30" customHeight="1">
      <c r="A7" s="12">
        <v>4</v>
      </c>
      <c r="B7" s="6" t="s">
        <v>5</v>
      </c>
      <c r="C7" s="12">
        <v>0.4</v>
      </c>
      <c r="D7" s="51">
        <v>1260</v>
      </c>
      <c r="E7" s="19">
        <v>899</v>
      </c>
      <c r="F7" s="57">
        <f t="shared" si="0"/>
        <v>361</v>
      </c>
    </row>
    <row r="8" spans="1:6" ht="30" customHeight="1">
      <c r="A8" s="43">
        <v>5</v>
      </c>
      <c r="B8" s="6" t="s">
        <v>182</v>
      </c>
      <c r="C8" s="12">
        <v>0.4</v>
      </c>
      <c r="D8" s="51">
        <v>1260</v>
      </c>
      <c r="E8" s="51">
        <v>750</v>
      </c>
      <c r="F8" s="57">
        <f t="shared" si="0"/>
        <v>510</v>
      </c>
    </row>
    <row r="9" spans="1:6" ht="30" customHeight="1">
      <c r="A9" s="12">
        <v>6</v>
      </c>
      <c r="B9" s="6" t="s">
        <v>183</v>
      </c>
      <c r="C9" s="12">
        <v>0.4</v>
      </c>
      <c r="D9" s="51">
        <v>1260</v>
      </c>
      <c r="E9" s="19">
        <v>770</v>
      </c>
      <c r="F9" s="57">
        <f t="shared" si="0"/>
        <v>490</v>
      </c>
    </row>
    <row r="10" spans="1:6" ht="30" customHeight="1">
      <c r="A10" s="43">
        <v>7</v>
      </c>
      <c r="B10" s="6" t="s">
        <v>259</v>
      </c>
      <c r="C10" s="12">
        <v>0.4</v>
      </c>
      <c r="D10" s="51">
        <v>400</v>
      </c>
      <c r="E10" s="51">
        <v>225</v>
      </c>
      <c r="F10" s="57">
        <f t="shared" si="0"/>
        <v>175</v>
      </c>
    </row>
    <row r="11" spans="1:6" ht="30" customHeight="1">
      <c r="A11" s="12">
        <v>8</v>
      </c>
      <c r="B11" s="6" t="s">
        <v>184</v>
      </c>
      <c r="C11" s="12">
        <v>0.4</v>
      </c>
      <c r="D11" s="51">
        <v>800</v>
      </c>
      <c r="E11" s="51">
        <v>400</v>
      </c>
      <c r="F11" s="57">
        <f t="shared" si="0"/>
        <v>400</v>
      </c>
    </row>
    <row r="12" spans="1:6" ht="30" customHeight="1">
      <c r="A12" s="43">
        <v>9</v>
      </c>
      <c r="B12" s="6" t="s">
        <v>260</v>
      </c>
      <c r="C12" s="12">
        <v>0.4</v>
      </c>
      <c r="D12" s="51">
        <f>2*630</f>
        <v>1260</v>
      </c>
      <c r="E12" s="51">
        <v>1260</v>
      </c>
      <c r="F12" s="57">
        <f t="shared" si="0"/>
        <v>0</v>
      </c>
    </row>
    <row r="13" spans="1:6" s="60" customFormat="1" ht="30" customHeight="1">
      <c r="A13" s="12">
        <v>10</v>
      </c>
      <c r="B13" s="6" t="s">
        <v>292</v>
      </c>
      <c r="C13" s="1">
        <v>0.4</v>
      </c>
      <c r="D13" s="19">
        <v>1260</v>
      </c>
      <c r="E13" s="19">
        <v>1260</v>
      </c>
      <c r="F13" s="57">
        <f t="shared" si="0"/>
        <v>0</v>
      </c>
    </row>
    <row r="14" spans="1:6" ht="30" customHeight="1">
      <c r="A14" s="43">
        <v>11</v>
      </c>
      <c r="B14" s="6" t="s">
        <v>6</v>
      </c>
      <c r="C14" s="12">
        <v>0.4</v>
      </c>
      <c r="D14" s="51">
        <v>500</v>
      </c>
      <c r="E14" s="51">
        <v>374.7</v>
      </c>
      <c r="F14" s="57">
        <f t="shared" si="0"/>
        <v>125.30000000000001</v>
      </c>
    </row>
    <row r="15" spans="1:6" ht="30" customHeight="1">
      <c r="A15" s="12">
        <v>12</v>
      </c>
      <c r="B15" s="6" t="s">
        <v>261</v>
      </c>
      <c r="C15" s="12">
        <v>0.4</v>
      </c>
      <c r="D15" s="51">
        <f>2*630</f>
        <v>1260</v>
      </c>
      <c r="E15" s="51">
        <v>1247.71</v>
      </c>
      <c r="F15" s="57">
        <f t="shared" si="0"/>
        <v>12.289999999999964</v>
      </c>
    </row>
    <row r="16" spans="1:6" ht="30" customHeight="1">
      <c r="A16" s="43">
        <v>13</v>
      </c>
      <c r="B16" s="6" t="s">
        <v>185</v>
      </c>
      <c r="C16" s="12">
        <v>0.4</v>
      </c>
      <c r="D16" s="51">
        <v>1260</v>
      </c>
      <c r="E16" s="51">
        <v>576</v>
      </c>
      <c r="F16" s="57">
        <f t="shared" si="0"/>
        <v>684</v>
      </c>
    </row>
    <row r="17" spans="1:6" ht="30" customHeight="1">
      <c r="A17" s="12">
        <v>14</v>
      </c>
      <c r="B17" s="6" t="s">
        <v>262</v>
      </c>
      <c r="C17" s="12">
        <v>0.4</v>
      </c>
      <c r="D17" s="51">
        <v>250</v>
      </c>
      <c r="E17" s="51">
        <v>30</v>
      </c>
      <c r="F17" s="57">
        <f t="shared" si="0"/>
        <v>220</v>
      </c>
    </row>
    <row r="18" spans="1:6" ht="30" customHeight="1">
      <c r="A18" s="43">
        <v>15</v>
      </c>
      <c r="B18" s="6" t="s">
        <v>186</v>
      </c>
      <c r="C18" s="12">
        <v>0.4</v>
      </c>
      <c r="D18" s="51">
        <f>400+1000</f>
        <v>1400</v>
      </c>
      <c r="E18" s="51">
        <v>840</v>
      </c>
      <c r="F18" s="57">
        <f t="shared" si="0"/>
        <v>560</v>
      </c>
    </row>
    <row r="19" spans="1:6" ht="30" customHeight="1">
      <c r="A19" s="12">
        <v>16</v>
      </c>
      <c r="B19" s="6" t="s">
        <v>263</v>
      </c>
      <c r="C19" s="12">
        <v>0.4</v>
      </c>
      <c r="D19" s="51">
        <f>2*160</f>
        <v>320</v>
      </c>
      <c r="E19" s="51">
        <v>312</v>
      </c>
      <c r="F19" s="57">
        <f t="shared" si="0"/>
        <v>8</v>
      </c>
    </row>
    <row r="20" spans="1:6" ht="30" customHeight="1">
      <c r="A20" s="43">
        <v>17</v>
      </c>
      <c r="B20" s="6" t="s">
        <v>187</v>
      </c>
      <c r="C20" s="12">
        <v>0.4</v>
      </c>
      <c r="D20" s="51">
        <v>2000</v>
      </c>
      <c r="E20" s="51">
        <v>1910</v>
      </c>
      <c r="F20" s="57">
        <f t="shared" si="0"/>
        <v>90</v>
      </c>
    </row>
    <row r="21" spans="1:6" ht="30" customHeight="1">
      <c r="A21" s="12">
        <v>18</v>
      </c>
      <c r="B21" s="6" t="s">
        <v>188</v>
      </c>
      <c r="C21" s="12">
        <v>0.4</v>
      </c>
      <c r="D21" s="51">
        <v>160</v>
      </c>
      <c r="E21" s="51">
        <v>160</v>
      </c>
      <c r="F21" s="57">
        <f t="shared" si="0"/>
        <v>0</v>
      </c>
    </row>
    <row r="22" spans="1:6" ht="30" customHeight="1">
      <c r="A22" s="43">
        <v>19</v>
      </c>
      <c r="B22" s="6" t="s">
        <v>299</v>
      </c>
      <c r="C22" s="12">
        <v>0.4</v>
      </c>
      <c r="D22" s="51">
        <v>400</v>
      </c>
      <c r="E22" s="51">
        <v>400</v>
      </c>
      <c r="F22" s="57">
        <f t="shared" si="0"/>
        <v>0</v>
      </c>
    </row>
    <row r="23" spans="1:6" ht="30" customHeight="1">
      <c r="A23" s="12">
        <v>20</v>
      </c>
      <c r="B23" s="6" t="s">
        <v>189</v>
      </c>
      <c r="C23" s="12">
        <v>0.4</v>
      </c>
      <c r="D23" s="51">
        <v>500</v>
      </c>
      <c r="E23" s="51">
        <v>500</v>
      </c>
      <c r="F23" s="57">
        <f t="shared" si="0"/>
        <v>0</v>
      </c>
    </row>
    <row r="24" spans="1:6" ht="30" customHeight="1">
      <c r="A24" s="43">
        <v>21</v>
      </c>
      <c r="B24" s="6" t="s">
        <v>265</v>
      </c>
      <c r="C24" s="12">
        <v>0.4</v>
      </c>
      <c r="D24" s="51">
        <f>2*250</f>
        <v>500</v>
      </c>
      <c r="E24" s="51">
        <v>500</v>
      </c>
      <c r="F24" s="57">
        <f t="shared" si="0"/>
        <v>0</v>
      </c>
    </row>
    <row r="25" spans="1:6" ht="30" customHeight="1">
      <c r="A25" s="12">
        <v>22</v>
      </c>
      <c r="B25" s="6" t="s">
        <v>190</v>
      </c>
      <c r="C25" s="12">
        <v>0.4</v>
      </c>
      <c r="D25" s="51">
        <v>100</v>
      </c>
      <c r="E25" s="51">
        <v>90</v>
      </c>
      <c r="F25" s="57">
        <f t="shared" si="0"/>
        <v>10</v>
      </c>
    </row>
    <row r="26" spans="1:6" ht="30" customHeight="1">
      <c r="A26" s="43">
        <v>23</v>
      </c>
      <c r="B26" s="6" t="s">
        <v>266</v>
      </c>
      <c r="C26" s="12">
        <v>0.4</v>
      </c>
      <c r="D26" s="51">
        <f>2*630</f>
        <v>1260</v>
      </c>
      <c r="E26" s="51">
        <v>810</v>
      </c>
      <c r="F26" s="57">
        <f t="shared" si="0"/>
        <v>450</v>
      </c>
    </row>
    <row r="27" spans="1:6" ht="30" customHeight="1">
      <c r="A27" s="12">
        <v>24</v>
      </c>
      <c r="B27" s="6" t="s">
        <v>191</v>
      </c>
      <c r="C27" s="12">
        <v>0.4</v>
      </c>
      <c r="D27" s="51">
        <v>160</v>
      </c>
      <c r="E27" s="51">
        <v>147.2</v>
      </c>
      <c r="F27" s="57">
        <f t="shared" si="0"/>
        <v>12.800000000000011</v>
      </c>
    </row>
    <row r="28" spans="1:6" ht="30" customHeight="1">
      <c r="A28" s="43">
        <v>25</v>
      </c>
      <c r="B28" s="6" t="s">
        <v>193</v>
      </c>
      <c r="C28" s="12">
        <v>0.4</v>
      </c>
      <c r="D28" s="51">
        <v>160</v>
      </c>
      <c r="E28" s="19">
        <v>150</v>
      </c>
      <c r="F28" s="57">
        <f t="shared" si="0"/>
        <v>10</v>
      </c>
    </row>
    <row r="29" spans="1:6" ht="30" customHeight="1">
      <c r="A29" s="12">
        <v>26</v>
      </c>
      <c r="B29" s="6" t="s">
        <v>267</v>
      </c>
      <c r="C29" s="12">
        <v>0.4</v>
      </c>
      <c r="D29" s="51">
        <v>100</v>
      </c>
      <c r="E29" s="51">
        <v>100</v>
      </c>
      <c r="F29" s="57">
        <f t="shared" si="0"/>
        <v>0</v>
      </c>
    </row>
    <row r="30" spans="1:6" ht="30" customHeight="1">
      <c r="A30" s="43">
        <v>27</v>
      </c>
      <c r="B30" s="6" t="s">
        <v>285</v>
      </c>
      <c r="C30" s="12">
        <v>0.4</v>
      </c>
      <c r="D30" s="51">
        <v>2000</v>
      </c>
      <c r="E30" s="51">
        <v>150</v>
      </c>
      <c r="F30" s="57">
        <f t="shared" si="0"/>
        <v>1850</v>
      </c>
    </row>
    <row r="31" spans="1:6" ht="30" customHeight="1">
      <c r="A31" s="12">
        <v>28</v>
      </c>
      <c r="B31" s="6" t="s">
        <v>194</v>
      </c>
      <c r="C31" s="12">
        <v>0.4</v>
      </c>
      <c r="D31" s="51">
        <v>400</v>
      </c>
      <c r="E31" s="51">
        <v>400</v>
      </c>
      <c r="F31" s="57">
        <f>D31-E31</f>
        <v>0</v>
      </c>
    </row>
    <row r="32" spans="1:6" ht="30" customHeight="1">
      <c r="A32" s="43">
        <v>29</v>
      </c>
      <c r="B32" s="6" t="s">
        <v>286</v>
      </c>
      <c r="C32" s="12">
        <v>0.4</v>
      </c>
      <c r="D32" s="51">
        <v>1000</v>
      </c>
      <c r="E32" s="51">
        <v>177</v>
      </c>
      <c r="F32" s="57">
        <f>D32-E32</f>
        <v>823</v>
      </c>
    </row>
    <row r="33" spans="1:6" ht="30" customHeight="1">
      <c r="A33" s="12">
        <v>30</v>
      </c>
      <c r="B33" s="6" t="s">
        <v>268</v>
      </c>
      <c r="C33" s="12">
        <v>0.4</v>
      </c>
      <c r="D33" s="51">
        <v>160</v>
      </c>
      <c r="E33" s="51">
        <v>140</v>
      </c>
      <c r="F33" s="57">
        <f>D33-E33</f>
        <v>20</v>
      </c>
    </row>
    <row r="34" spans="1:6" ht="30" customHeight="1">
      <c r="A34" s="43">
        <v>31</v>
      </c>
      <c r="B34" s="6" t="s">
        <v>7</v>
      </c>
      <c r="C34" s="12">
        <v>0.4</v>
      </c>
      <c r="D34" s="51">
        <f>2*250</f>
        <v>500</v>
      </c>
      <c r="E34" s="51">
        <v>500</v>
      </c>
      <c r="F34" s="57">
        <f t="shared" si="0"/>
        <v>0</v>
      </c>
    </row>
    <row r="35" spans="1:6" ht="30" customHeight="1">
      <c r="A35" s="12">
        <v>32</v>
      </c>
      <c r="B35" s="6" t="s">
        <v>195</v>
      </c>
      <c r="C35" s="12">
        <v>0.4</v>
      </c>
      <c r="D35" s="51">
        <f>2*630</f>
        <v>1260</v>
      </c>
      <c r="E35" s="19">
        <v>1260</v>
      </c>
      <c r="F35" s="57">
        <f>D35-E35</f>
        <v>0</v>
      </c>
    </row>
    <row r="36" spans="1:6" ht="30" customHeight="1">
      <c r="A36" s="43">
        <v>33</v>
      </c>
      <c r="B36" s="6" t="s">
        <v>196</v>
      </c>
      <c r="C36" s="12">
        <v>0.4</v>
      </c>
      <c r="D36" s="51">
        <v>630</v>
      </c>
      <c r="E36" s="51">
        <v>600</v>
      </c>
      <c r="F36" s="57">
        <f t="shared" si="0"/>
        <v>30</v>
      </c>
    </row>
    <row r="37" spans="1:6" ht="30" customHeight="1">
      <c r="A37" s="12">
        <v>34</v>
      </c>
      <c r="B37" s="6" t="s">
        <v>297</v>
      </c>
      <c r="C37" s="1">
        <v>0.4</v>
      </c>
      <c r="D37" s="19">
        <v>630</v>
      </c>
      <c r="E37" s="19">
        <v>630</v>
      </c>
      <c r="F37" s="57">
        <f t="shared" si="0"/>
        <v>0</v>
      </c>
    </row>
    <row r="38" spans="1:6" ht="30" customHeight="1">
      <c r="A38" s="43">
        <v>35</v>
      </c>
      <c r="B38" s="14" t="s">
        <v>274</v>
      </c>
      <c r="C38" s="12">
        <v>0.4</v>
      </c>
      <c r="D38" s="51">
        <f>250+400</f>
        <v>650</v>
      </c>
      <c r="E38" s="51">
        <v>500</v>
      </c>
      <c r="F38" s="57">
        <f t="shared" si="0"/>
        <v>150</v>
      </c>
    </row>
    <row r="39" spans="1:6" ht="30" customHeight="1">
      <c r="A39" s="12">
        <v>36</v>
      </c>
      <c r="B39" s="14" t="s">
        <v>230</v>
      </c>
      <c r="C39" s="12">
        <v>0.4</v>
      </c>
      <c r="D39" s="51">
        <v>800</v>
      </c>
      <c r="E39" s="51">
        <v>758</v>
      </c>
      <c r="F39" s="57">
        <f t="shared" si="0"/>
        <v>42</v>
      </c>
    </row>
    <row r="40" spans="1:6" ht="30" customHeight="1">
      <c r="A40" s="113">
        <v>37</v>
      </c>
      <c r="B40" s="115" t="s">
        <v>197</v>
      </c>
      <c r="C40" s="12">
        <v>0.4</v>
      </c>
      <c r="D40" s="51">
        <v>1250</v>
      </c>
      <c r="E40" s="51">
        <v>1250</v>
      </c>
      <c r="F40" s="57">
        <f t="shared" si="0"/>
        <v>0</v>
      </c>
    </row>
    <row r="41" spans="1:6" ht="30" customHeight="1">
      <c r="A41" s="114"/>
      <c r="B41" s="116"/>
      <c r="C41" s="12">
        <v>0.4</v>
      </c>
      <c r="D41" s="51">
        <v>1250</v>
      </c>
      <c r="E41" s="51">
        <v>1250</v>
      </c>
      <c r="F41" s="57">
        <f t="shared" si="0"/>
        <v>0</v>
      </c>
    </row>
    <row r="42" spans="1:6" ht="30" customHeight="1">
      <c r="A42" s="92">
        <v>38</v>
      </c>
      <c r="B42" s="23" t="s">
        <v>275</v>
      </c>
      <c r="C42" s="12">
        <v>0.4</v>
      </c>
      <c r="D42" s="51">
        <v>100</v>
      </c>
      <c r="E42" s="51">
        <v>100</v>
      </c>
      <c r="F42" s="57">
        <f t="shared" si="0"/>
        <v>0</v>
      </c>
    </row>
    <row r="43" spans="1:6" ht="30" customHeight="1">
      <c r="A43" s="92">
        <v>39</v>
      </c>
      <c r="B43" s="23" t="s">
        <v>293</v>
      </c>
      <c r="C43" s="12">
        <v>10</v>
      </c>
      <c r="D43" s="19">
        <f>400+630</f>
        <v>1030</v>
      </c>
      <c r="E43" s="51">
        <v>1000</v>
      </c>
      <c r="F43" s="57">
        <f t="shared" si="0"/>
        <v>30</v>
      </c>
    </row>
    <row r="44" spans="1:6" ht="30" customHeight="1">
      <c r="A44" s="92">
        <v>40</v>
      </c>
      <c r="B44" s="23" t="s">
        <v>300</v>
      </c>
      <c r="C44" s="12">
        <v>0.4</v>
      </c>
      <c r="D44" s="51">
        <v>160</v>
      </c>
      <c r="E44" s="51">
        <v>150</v>
      </c>
      <c r="F44" s="57">
        <f t="shared" si="0"/>
        <v>10</v>
      </c>
    </row>
    <row r="45" spans="1:6" ht="30" customHeight="1">
      <c r="A45" s="92">
        <v>41</v>
      </c>
      <c r="B45" s="23" t="s">
        <v>306</v>
      </c>
      <c r="C45" s="12">
        <v>0.4</v>
      </c>
      <c r="D45" s="51">
        <v>1000</v>
      </c>
      <c r="E45" s="51">
        <v>1000</v>
      </c>
      <c r="F45" s="57">
        <f t="shared" si="0"/>
        <v>0</v>
      </c>
    </row>
    <row r="46" spans="1:6" ht="30" customHeight="1">
      <c r="A46" s="92">
        <v>42</v>
      </c>
      <c r="B46" s="23" t="s">
        <v>350</v>
      </c>
      <c r="C46" s="12">
        <v>0.4</v>
      </c>
      <c r="D46" s="51">
        <v>800</v>
      </c>
      <c r="E46" s="51">
        <v>385</v>
      </c>
      <c r="F46" s="57">
        <f t="shared" si="0"/>
        <v>415</v>
      </c>
    </row>
    <row r="47" spans="1:6" ht="30" customHeight="1">
      <c r="A47" s="92">
        <v>43</v>
      </c>
      <c r="B47" s="23" t="s">
        <v>351</v>
      </c>
      <c r="C47" s="12">
        <v>0.4</v>
      </c>
      <c r="D47" s="51">
        <v>250</v>
      </c>
      <c r="E47" s="51">
        <v>207.7</v>
      </c>
      <c r="F47" s="57">
        <f t="shared" si="0"/>
        <v>42.30000000000001</v>
      </c>
    </row>
    <row r="48" spans="1:6" ht="30" customHeight="1">
      <c r="A48" s="92">
        <v>44</v>
      </c>
      <c r="B48" s="23" t="s">
        <v>269</v>
      </c>
      <c r="C48" s="12">
        <v>0.4</v>
      </c>
      <c r="D48" s="51">
        <f>160+250</f>
        <v>410</v>
      </c>
      <c r="E48" s="51">
        <v>410</v>
      </c>
      <c r="F48" s="57">
        <f t="shared" si="0"/>
        <v>0</v>
      </c>
    </row>
    <row r="49" spans="1:6" ht="30" customHeight="1">
      <c r="A49" s="92">
        <v>45</v>
      </c>
      <c r="B49" s="6" t="s">
        <v>8</v>
      </c>
      <c r="C49" s="12">
        <v>0.4</v>
      </c>
      <c r="D49" s="51">
        <v>250</v>
      </c>
      <c r="E49" s="51">
        <v>250</v>
      </c>
      <c r="F49" s="57">
        <f>D49-E49</f>
        <v>0</v>
      </c>
    </row>
    <row r="50" spans="1:6" ht="30" customHeight="1">
      <c r="A50" s="92">
        <v>46</v>
      </c>
      <c r="B50" s="6" t="s">
        <v>352</v>
      </c>
      <c r="C50" s="12">
        <v>0.4</v>
      </c>
      <c r="D50" s="51">
        <v>800</v>
      </c>
      <c r="E50" s="51">
        <v>373</v>
      </c>
      <c r="F50" s="57">
        <f t="shared" si="0"/>
        <v>427</v>
      </c>
    </row>
    <row r="51" spans="1:6" ht="30" customHeight="1">
      <c r="A51" s="92">
        <v>47</v>
      </c>
      <c r="B51" s="6" t="s">
        <v>353</v>
      </c>
      <c r="C51" s="12">
        <v>0.4</v>
      </c>
      <c r="D51" s="51">
        <v>400</v>
      </c>
      <c r="E51" s="51">
        <v>78.9</v>
      </c>
      <c r="F51" s="57">
        <f t="shared" si="0"/>
        <v>321.1</v>
      </c>
    </row>
    <row r="52" spans="1:6" ht="30" customHeight="1">
      <c r="A52" s="92">
        <v>48</v>
      </c>
      <c r="B52" s="6" t="s">
        <v>354</v>
      </c>
      <c r="C52" s="12">
        <v>10</v>
      </c>
      <c r="D52" s="51">
        <v>1000</v>
      </c>
      <c r="E52" s="51">
        <v>1000</v>
      </c>
      <c r="F52" s="57">
        <f t="shared" si="0"/>
        <v>0</v>
      </c>
    </row>
    <row r="53" spans="1:6" ht="30" customHeight="1">
      <c r="A53" s="92">
        <v>49</v>
      </c>
      <c r="B53" s="6" t="s">
        <v>228</v>
      </c>
      <c r="C53" s="12">
        <v>0.4</v>
      </c>
      <c r="D53" s="51">
        <v>1260</v>
      </c>
      <c r="E53" s="51">
        <v>453</v>
      </c>
      <c r="F53" s="57">
        <f t="shared" si="0"/>
        <v>807</v>
      </c>
    </row>
    <row r="54" spans="1:6" ht="30" customHeight="1">
      <c r="A54" s="92">
        <v>50</v>
      </c>
      <c r="B54" s="6" t="s">
        <v>9</v>
      </c>
      <c r="C54" s="12">
        <v>0.4</v>
      </c>
      <c r="D54" s="51">
        <v>500</v>
      </c>
      <c r="E54" s="51">
        <v>500</v>
      </c>
      <c r="F54" s="57">
        <f t="shared" si="0"/>
        <v>0</v>
      </c>
    </row>
    <row r="55" spans="1:6" ht="30" customHeight="1">
      <c r="A55" s="92">
        <v>51</v>
      </c>
      <c r="B55" s="6" t="s">
        <v>238</v>
      </c>
      <c r="C55" s="12">
        <v>0.4</v>
      </c>
      <c r="D55" s="51">
        <v>500</v>
      </c>
      <c r="E55" s="51">
        <v>500</v>
      </c>
      <c r="F55" s="57">
        <f t="shared" si="0"/>
        <v>0</v>
      </c>
    </row>
    <row r="56" spans="1:6" ht="30" customHeight="1">
      <c r="A56" s="92">
        <v>52</v>
      </c>
      <c r="B56" s="6" t="s">
        <v>227</v>
      </c>
      <c r="C56" s="12">
        <v>0.4</v>
      </c>
      <c r="D56" s="51">
        <v>250</v>
      </c>
      <c r="E56" s="51">
        <v>250</v>
      </c>
      <c r="F56" s="57">
        <f t="shared" si="0"/>
        <v>0</v>
      </c>
    </row>
    <row r="57" spans="1:6" ht="30" customHeight="1">
      <c r="A57" s="92">
        <v>53</v>
      </c>
      <c r="B57" s="6" t="s">
        <v>201</v>
      </c>
      <c r="C57" s="12">
        <v>0.4</v>
      </c>
      <c r="D57" s="51">
        <v>1260</v>
      </c>
      <c r="E57" s="51">
        <v>400</v>
      </c>
      <c r="F57" s="57">
        <f t="shared" si="0"/>
        <v>860</v>
      </c>
    </row>
    <row r="58" spans="1:6" ht="30" customHeight="1">
      <c r="A58" s="92">
        <v>54</v>
      </c>
      <c r="B58" s="6" t="s">
        <v>301</v>
      </c>
      <c r="C58" s="12">
        <v>0.4</v>
      </c>
      <c r="D58" s="19">
        <v>160</v>
      </c>
      <c r="E58" s="51">
        <v>160</v>
      </c>
      <c r="F58" s="57">
        <f t="shared" si="0"/>
        <v>0</v>
      </c>
    </row>
    <row r="59" spans="1:6" ht="30" customHeight="1">
      <c r="A59" s="92">
        <v>55</v>
      </c>
      <c r="B59" s="6" t="s">
        <v>252</v>
      </c>
      <c r="C59" s="12">
        <v>0.4</v>
      </c>
      <c r="D59" s="51">
        <v>800</v>
      </c>
      <c r="E59" s="51">
        <v>455</v>
      </c>
      <c r="F59" s="57">
        <f t="shared" si="0"/>
        <v>345</v>
      </c>
    </row>
    <row r="60" spans="1:6" ht="30" customHeight="1">
      <c r="A60" s="92">
        <v>56</v>
      </c>
      <c r="B60" s="23" t="s">
        <v>276</v>
      </c>
      <c r="C60" s="12">
        <v>0.4</v>
      </c>
      <c r="D60" s="51">
        <v>250</v>
      </c>
      <c r="E60" s="51">
        <v>250</v>
      </c>
      <c r="F60" s="57">
        <f>D60-E60</f>
        <v>0</v>
      </c>
    </row>
    <row r="61" spans="1:6" ht="30" customHeight="1">
      <c r="A61" s="92">
        <v>57</v>
      </c>
      <c r="B61" s="14" t="s">
        <v>270</v>
      </c>
      <c r="C61" s="12">
        <v>0.4</v>
      </c>
      <c r="D61" s="51">
        <v>160</v>
      </c>
      <c r="E61" s="51">
        <v>160</v>
      </c>
      <c r="F61" s="57">
        <f t="shared" si="0"/>
        <v>0</v>
      </c>
    </row>
    <row r="62" spans="1:6" ht="30" customHeight="1">
      <c r="A62" s="92">
        <v>58</v>
      </c>
      <c r="B62" s="14" t="s">
        <v>249</v>
      </c>
      <c r="C62" s="12">
        <v>0.4</v>
      </c>
      <c r="D62" s="51">
        <v>160</v>
      </c>
      <c r="E62" s="51">
        <v>160</v>
      </c>
      <c r="F62" s="57">
        <f>D62-E62</f>
        <v>0</v>
      </c>
    </row>
    <row r="63" spans="1:6" ht="30" customHeight="1">
      <c r="A63" s="92">
        <v>59</v>
      </c>
      <c r="B63" s="14" t="s">
        <v>231</v>
      </c>
      <c r="C63" s="12">
        <v>0.4</v>
      </c>
      <c r="D63" s="51">
        <v>200</v>
      </c>
      <c r="E63" s="51">
        <v>100</v>
      </c>
      <c r="F63" s="57">
        <f t="shared" si="0"/>
        <v>100</v>
      </c>
    </row>
    <row r="64" spans="1:6" ht="30" customHeight="1">
      <c r="A64" s="92">
        <v>60</v>
      </c>
      <c r="B64" s="6" t="s">
        <v>203</v>
      </c>
      <c r="C64" s="12">
        <v>0.4</v>
      </c>
      <c r="D64" s="51">
        <v>40</v>
      </c>
      <c r="E64" s="51">
        <v>40</v>
      </c>
      <c r="F64" s="57">
        <f t="shared" si="0"/>
        <v>0</v>
      </c>
    </row>
    <row r="65" spans="1:6" ht="30" customHeight="1">
      <c r="A65" s="92">
        <v>61</v>
      </c>
      <c r="B65" s="6" t="s">
        <v>226</v>
      </c>
      <c r="C65" s="12">
        <v>0.4</v>
      </c>
      <c r="D65" s="51">
        <v>800</v>
      </c>
      <c r="E65" s="51">
        <f>370+280</f>
        <v>650</v>
      </c>
      <c r="F65" s="57">
        <f t="shared" si="0"/>
        <v>150</v>
      </c>
    </row>
    <row r="66" spans="1:6" ht="30" customHeight="1">
      <c r="A66" s="92">
        <v>62</v>
      </c>
      <c r="B66" s="6" t="s">
        <v>10</v>
      </c>
      <c r="C66" s="12">
        <v>0.4</v>
      </c>
      <c r="D66" s="51">
        <v>160</v>
      </c>
      <c r="E66" s="51">
        <v>160</v>
      </c>
      <c r="F66" s="57">
        <f t="shared" si="0"/>
        <v>0</v>
      </c>
    </row>
    <row r="67" spans="1:6" ht="30" customHeight="1">
      <c r="A67" s="92">
        <v>63</v>
      </c>
      <c r="B67" s="6" t="s">
        <v>204</v>
      </c>
      <c r="C67" s="12">
        <v>0.4</v>
      </c>
      <c r="D67" s="51">
        <v>320</v>
      </c>
      <c r="E67" s="51">
        <v>170</v>
      </c>
      <c r="F67" s="57">
        <f t="shared" si="0"/>
        <v>150</v>
      </c>
    </row>
    <row r="68" spans="1:6" ht="30" customHeight="1">
      <c r="A68" s="92">
        <v>64</v>
      </c>
      <c r="B68" s="6" t="s">
        <v>277</v>
      </c>
      <c r="C68" s="12">
        <v>0.4</v>
      </c>
      <c r="D68" s="51">
        <v>160</v>
      </c>
      <c r="E68" s="51">
        <v>160</v>
      </c>
      <c r="F68" s="57">
        <f t="shared" si="0"/>
        <v>0</v>
      </c>
    </row>
    <row r="69" spans="1:6" ht="30" customHeight="1">
      <c r="A69" s="92">
        <v>65</v>
      </c>
      <c r="B69" s="6" t="s">
        <v>233</v>
      </c>
      <c r="C69" s="12">
        <v>0.4</v>
      </c>
      <c r="D69" s="51">
        <v>160</v>
      </c>
      <c r="E69" s="51">
        <v>160</v>
      </c>
      <c r="F69" s="57">
        <f t="shared" si="0"/>
        <v>0</v>
      </c>
    </row>
    <row r="70" spans="1:6" ht="30" customHeight="1">
      <c r="A70" s="92">
        <v>66</v>
      </c>
      <c r="B70" s="6" t="s">
        <v>250</v>
      </c>
      <c r="C70" s="12">
        <v>0.4</v>
      </c>
      <c r="D70" s="51">
        <v>160</v>
      </c>
      <c r="E70" s="51">
        <v>160</v>
      </c>
      <c r="F70" s="57">
        <f t="shared" si="0"/>
        <v>0</v>
      </c>
    </row>
    <row r="71" spans="1:6" ht="30" customHeight="1">
      <c r="A71" s="92">
        <v>67</v>
      </c>
      <c r="B71" s="6" t="s">
        <v>330</v>
      </c>
      <c r="C71" s="12">
        <v>0.4</v>
      </c>
      <c r="D71" s="51">
        <v>160</v>
      </c>
      <c r="E71" s="51">
        <v>160</v>
      </c>
      <c r="F71" s="57">
        <f t="shared" si="0"/>
        <v>0</v>
      </c>
    </row>
    <row r="72" spans="1:6" ht="30" customHeight="1">
      <c r="A72" s="92">
        <v>68</v>
      </c>
      <c r="B72" s="6" t="s">
        <v>15</v>
      </c>
      <c r="C72" s="12">
        <v>0.4</v>
      </c>
      <c r="D72" s="51">
        <v>400</v>
      </c>
      <c r="E72" s="51">
        <v>400</v>
      </c>
      <c r="F72" s="57">
        <f t="shared" si="0"/>
        <v>0</v>
      </c>
    </row>
    <row r="73" spans="1:6" ht="30" customHeight="1">
      <c r="A73" s="92">
        <v>69</v>
      </c>
      <c r="B73" s="6" t="s">
        <v>308</v>
      </c>
      <c r="C73" s="12">
        <v>0.4</v>
      </c>
      <c r="D73" s="51">
        <v>200</v>
      </c>
      <c r="E73" s="51">
        <v>80</v>
      </c>
      <c r="F73" s="57">
        <f t="shared" si="0"/>
        <v>120</v>
      </c>
    </row>
    <row r="74" spans="1:6" ht="30" customHeight="1">
      <c r="A74" s="92">
        <v>70</v>
      </c>
      <c r="B74" s="6" t="s">
        <v>317</v>
      </c>
      <c r="C74" s="12">
        <v>0.4</v>
      </c>
      <c r="D74" s="51">
        <v>100</v>
      </c>
      <c r="E74" s="51">
        <v>85</v>
      </c>
      <c r="F74" s="57">
        <f t="shared" si="0"/>
        <v>15</v>
      </c>
    </row>
    <row r="75" spans="1:6" ht="30" customHeight="1">
      <c r="A75" s="92">
        <v>71</v>
      </c>
      <c r="B75" s="6" t="s">
        <v>206</v>
      </c>
      <c r="C75" s="12">
        <v>0.4</v>
      </c>
      <c r="D75" s="51">
        <v>160</v>
      </c>
      <c r="E75" s="51">
        <v>160</v>
      </c>
      <c r="F75" s="57">
        <f t="shared" si="0"/>
        <v>0</v>
      </c>
    </row>
    <row r="76" spans="1:6" ht="30" customHeight="1">
      <c r="A76" s="92">
        <v>72</v>
      </c>
      <c r="B76" s="6" t="s">
        <v>225</v>
      </c>
      <c r="C76" s="12">
        <v>0.4</v>
      </c>
      <c r="D76" s="51">
        <v>63</v>
      </c>
      <c r="E76" s="51">
        <v>63</v>
      </c>
      <c r="F76" s="57">
        <f t="shared" si="0"/>
        <v>0</v>
      </c>
    </row>
    <row r="77" spans="1:6" ht="30" customHeight="1">
      <c r="A77" s="92">
        <v>73</v>
      </c>
      <c r="B77" s="6" t="s">
        <v>243</v>
      </c>
      <c r="C77" s="12">
        <v>0.4</v>
      </c>
      <c r="D77" s="51">
        <v>100</v>
      </c>
      <c r="E77" s="51">
        <v>100</v>
      </c>
      <c r="F77" s="57">
        <f t="shared" si="0"/>
        <v>0</v>
      </c>
    </row>
    <row r="78" spans="1:6" ht="30" customHeight="1">
      <c r="A78" s="92">
        <v>74</v>
      </c>
      <c r="B78" s="6" t="s">
        <v>318</v>
      </c>
      <c r="C78" s="12">
        <v>0.4</v>
      </c>
      <c r="D78" s="51">
        <v>63</v>
      </c>
      <c r="E78" s="51">
        <v>63</v>
      </c>
      <c r="F78" s="57">
        <f t="shared" si="0"/>
        <v>0</v>
      </c>
    </row>
    <row r="79" spans="1:6" ht="30" customHeight="1">
      <c r="A79" s="92">
        <v>75</v>
      </c>
      <c r="B79" s="6" t="s">
        <v>207</v>
      </c>
      <c r="C79" s="12">
        <v>0.4</v>
      </c>
      <c r="D79" s="51">
        <v>160</v>
      </c>
      <c r="E79" s="51">
        <v>160</v>
      </c>
      <c r="F79" s="57">
        <f t="shared" si="0"/>
        <v>0</v>
      </c>
    </row>
    <row r="80" spans="1:6" ht="30" customHeight="1">
      <c r="A80" s="92">
        <v>76</v>
      </c>
      <c r="B80" s="6" t="s">
        <v>309</v>
      </c>
      <c r="C80" s="12">
        <v>0.4</v>
      </c>
      <c r="D80" s="51">
        <v>100</v>
      </c>
      <c r="E80" s="51">
        <v>100</v>
      </c>
      <c r="F80" s="57">
        <f t="shared" si="0"/>
        <v>0</v>
      </c>
    </row>
    <row r="81" spans="1:6" ht="30" customHeight="1">
      <c r="A81" s="92">
        <v>77</v>
      </c>
      <c r="B81" s="6" t="s">
        <v>319</v>
      </c>
      <c r="C81" s="12">
        <v>0.4</v>
      </c>
      <c r="D81" s="51">
        <v>63</v>
      </c>
      <c r="E81" s="51">
        <v>63</v>
      </c>
      <c r="F81" s="57">
        <f t="shared" si="0"/>
        <v>0</v>
      </c>
    </row>
    <row r="82" spans="1:6" ht="30" customHeight="1">
      <c r="A82" s="92">
        <v>78</v>
      </c>
      <c r="B82" s="6" t="s">
        <v>208</v>
      </c>
      <c r="C82" s="12">
        <v>0.4</v>
      </c>
      <c r="D82" s="51">
        <v>160</v>
      </c>
      <c r="E82" s="51">
        <v>160</v>
      </c>
      <c r="F82" s="57">
        <f t="shared" si="0"/>
        <v>0</v>
      </c>
    </row>
    <row r="83" spans="1:6" ht="30" customHeight="1">
      <c r="A83" s="92">
        <v>79</v>
      </c>
      <c r="B83" s="6" t="s">
        <v>224</v>
      </c>
      <c r="C83" s="12">
        <v>0.4</v>
      </c>
      <c r="D83" s="51">
        <v>160</v>
      </c>
      <c r="E83" s="51">
        <v>153</v>
      </c>
      <c r="F83" s="57">
        <f aca="true" t="shared" si="1" ref="F83:F152">D83-E83</f>
        <v>7</v>
      </c>
    </row>
    <row r="84" spans="1:6" ht="30" customHeight="1">
      <c r="A84" s="92">
        <v>80</v>
      </c>
      <c r="B84" s="6" t="s">
        <v>209</v>
      </c>
      <c r="C84" s="12">
        <v>0.4</v>
      </c>
      <c r="D84" s="51">
        <v>250</v>
      </c>
      <c r="E84" s="51">
        <v>220</v>
      </c>
      <c r="F84" s="57">
        <f t="shared" si="1"/>
        <v>30</v>
      </c>
    </row>
    <row r="85" spans="1:6" ht="30" customHeight="1">
      <c r="A85" s="92">
        <v>81</v>
      </c>
      <c r="B85" s="6" t="s">
        <v>271</v>
      </c>
      <c r="C85" s="12">
        <v>0.4</v>
      </c>
      <c r="D85" s="51">
        <v>100</v>
      </c>
      <c r="E85" s="51">
        <v>100</v>
      </c>
      <c r="F85" s="57">
        <f t="shared" si="1"/>
        <v>0</v>
      </c>
    </row>
    <row r="86" spans="1:6" ht="30" customHeight="1">
      <c r="A86" s="92">
        <v>82</v>
      </c>
      <c r="B86" s="6" t="s">
        <v>210</v>
      </c>
      <c r="C86" s="12">
        <v>0.4</v>
      </c>
      <c r="D86" s="51">
        <v>25</v>
      </c>
      <c r="E86" s="51">
        <v>25</v>
      </c>
      <c r="F86" s="57">
        <f t="shared" si="1"/>
        <v>0</v>
      </c>
    </row>
    <row r="87" spans="1:6" ht="30" customHeight="1">
      <c r="A87" s="92">
        <v>83</v>
      </c>
      <c r="B87" s="6" t="s">
        <v>211</v>
      </c>
      <c r="C87" s="12">
        <v>0.4</v>
      </c>
      <c r="D87" s="51">
        <v>160</v>
      </c>
      <c r="E87" s="51">
        <v>160</v>
      </c>
      <c r="F87" s="57">
        <f t="shared" si="1"/>
        <v>0</v>
      </c>
    </row>
    <row r="88" spans="1:6" ht="30" customHeight="1">
      <c r="A88" s="92">
        <v>84</v>
      </c>
      <c r="B88" s="6" t="s">
        <v>272</v>
      </c>
      <c r="C88" s="12">
        <v>0.4</v>
      </c>
      <c r="D88" s="51">
        <v>250</v>
      </c>
      <c r="E88" s="51">
        <v>150</v>
      </c>
      <c r="F88" s="57">
        <f t="shared" si="1"/>
        <v>100</v>
      </c>
    </row>
    <row r="89" spans="1:6" ht="30" customHeight="1">
      <c r="A89" s="92">
        <v>85</v>
      </c>
      <c r="B89" s="6" t="s">
        <v>212</v>
      </c>
      <c r="C89" s="12">
        <v>0.4</v>
      </c>
      <c r="D89" s="51">
        <v>250</v>
      </c>
      <c r="E89" s="51">
        <v>250</v>
      </c>
      <c r="F89" s="57">
        <f t="shared" si="1"/>
        <v>0</v>
      </c>
    </row>
    <row r="90" spans="1:6" ht="30" customHeight="1">
      <c r="A90" s="92">
        <v>86</v>
      </c>
      <c r="B90" s="6" t="s">
        <v>287</v>
      </c>
      <c r="C90" s="12">
        <v>0.4</v>
      </c>
      <c r="D90" s="19">
        <v>63</v>
      </c>
      <c r="E90" s="51">
        <v>63</v>
      </c>
      <c r="F90" s="57">
        <f t="shared" si="1"/>
        <v>0</v>
      </c>
    </row>
    <row r="91" spans="1:6" ht="30" customHeight="1">
      <c r="A91" s="92">
        <v>87</v>
      </c>
      <c r="B91" s="13" t="s">
        <v>213</v>
      </c>
      <c r="C91" s="12">
        <v>0.4</v>
      </c>
      <c r="D91" s="51">
        <v>500</v>
      </c>
      <c r="E91" s="51">
        <v>140</v>
      </c>
      <c r="F91" s="57">
        <f t="shared" si="1"/>
        <v>360</v>
      </c>
    </row>
    <row r="92" spans="1:6" ht="30" customHeight="1">
      <c r="A92" s="92">
        <v>88</v>
      </c>
      <c r="B92" s="6" t="s">
        <v>214</v>
      </c>
      <c r="C92" s="12">
        <v>0.4</v>
      </c>
      <c r="D92" s="51">
        <f>160+100</f>
        <v>260</v>
      </c>
      <c r="E92" s="51">
        <v>230</v>
      </c>
      <c r="F92" s="57">
        <f t="shared" si="1"/>
        <v>30</v>
      </c>
    </row>
    <row r="93" spans="1:6" ht="30" customHeight="1">
      <c r="A93" s="92">
        <v>89</v>
      </c>
      <c r="B93" s="6" t="s">
        <v>215</v>
      </c>
      <c r="C93" s="12">
        <v>0.4</v>
      </c>
      <c r="D93" s="51">
        <v>500</v>
      </c>
      <c r="E93" s="51">
        <v>200</v>
      </c>
      <c r="F93" s="57">
        <f t="shared" si="1"/>
        <v>300</v>
      </c>
    </row>
    <row r="94" spans="1:6" ht="30" customHeight="1">
      <c r="A94" s="92">
        <v>90</v>
      </c>
      <c r="B94" s="6" t="s">
        <v>219</v>
      </c>
      <c r="C94" s="12">
        <v>0.4</v>
      </c>
      <c r="D94" s="51">
        <v>410</v>
      </c>
      <c r="E94" s="51">
        <v>400</v>
      </c>
      <c r="F94" s="57">
        <f t="shared" si="1"/>
        <v>10</v>
      </c>
    </row>
    <row r="95" spans="1:6" ht="30" customHeight="1">
      <c r="A95" s="92">
        <v>91</v>
      </c>
      <c r="B95" s="6" t="s">
        <v>216</v>
      </c>
      <c r="C95" s="12">
        <v>0.4</v>
      </c>
      <c r="D95" s="51">
        <v>250</v>
      </c>
      <c r="E95" s="51">
        <v>250</v>
      </c>
      <c r="F95" s="57">
        <f t="shared" si="1"/>
        <v>0</v>
      </c>
    </row>
    <row r="96" spans="1:6" ht="30" customHeight="1">
      <c r="A96" s="92">
        <v>92</v>
      </c>
      <c r="B96" s="6" t="s">
        <v>234</v>
      </c>
      <c r="C96" s="12">
        <v>0.4</v>
      </c>
      <c r="D96" s="51">
        <v>500</v>
      </c>
      <c r="E96" s="51">
        <v>400</v>
      </c>
      <c r="F96" s="57">
        <f t="shared" si="1"/>
        <v>100</v>
      </c>
    </row>
    <row r="97" spans="1:6" ht="30" customHeight="1">
      <c r="A97" s="92">
        <v>93</v>
      </c>
      <c r="B97" s="6" t="s">
        <v>11</v>
      </c>
      <c r="C97" s="12">
        <v>0.4</v>
      </c>
      <c r="D97" s="51">
        <v>160</v>
      </c>
      <c r="E97" s="51">
        <v>160</v>
      </c>
      <c r="F97" s="57">
        <f t="shared" si="1"/>
        <v>0</v>
      </c>
    </row>
    <row r="98" spans="1:6" ht="30" customHeight="1">
      <c r="A98" s="92">
        <v>94</v>
      </c>
      <c r="B98" s="6" t="s">
        <v>12</v>
      </c>
      <c r="C98" s="12">
        <v>0.4</v>
      </c>
      <c r="D98" s="51">
        <v>250</v>
      </c>
      <c r="E98" s="51">
        <v>250</v>
      </c>
      <c r="F98" s="57">
        <f t="shared" si="1"/>
        <v>0</v>
      </c>
    </row>
    <row r="99" spans="1:6" ht="30" customHeight="1">
      <c r="A99" s="92">
        <v>95</v>
      </c>
      <c r="B99" s="6" t="s">
        <v>235</v>
      </c>
      <c r="C99" s="12">
        <v>0.4</v>
      </c>
      <c r="D99" s="51">
        <v>63</v>
      </c>
      <c r="E99" s="51">
        <v>63</v>
      </c>
      <c r="F99" s="57">
        <f t="shared" si="1"/>
        <v>0</v>
      </c>
    </row>
    <row r="100" spans="1:6" ht="30" customHeight="1">
      <c r="A100" s="92">
        <v>96</v>
      </c>
      <c r="B100" s="6" t="s">
        <v>253</v>
      </c>
      <c r="C100" s="12">
        <v>0.4</v>
      </c>
      <c r="D100" s="51">
        <v>63</v>
      </c>
      <c r="E100" s="51">
        <v>63</v>
      </c>
      <c r="F100" s="57">
        <f t="shared" si="1"/>
        <v>0</v>
      </c>
    </row>
    <row r="101" spans="1:6" ht="30" customHeight="1">
      <c r="A101" s="92">
        <v>97</v>
      </c>
      <c r="B101" s="6" t="s">
        <v>13</v>
      </c>
      <c r="C101" s="12">
        <v>0.4</v>
      </c>
      <c r="D101" s="51">
        <v>100</v>
      </c>
      <c r="E101" s="51">
        <v>100</v>
      </c>
      <c r="F101" s="57">
        <f t="shared" si="1"/>
        <v>0</v>
      </c>
    </row>
    <row r="102" spans="1:6" ht="30" customHeight="1">
      <c r="A102" s="92">
        <v>98</v>
      </c>
      <c r="B102" s="6" t="s">
        <v>302</v>
      </c>
      <c r="C102" s="12">
        <v>0.4</v>
      </c>
      <c r="D102" s="19">
        <v>250</v>
      </c>
      <c r="E102" s="51">
        <v>250</v>
      </c>
      <c r="F102" s="57">
        <f t="shared" si="1"/>
        <v>0</v>
      </c>
    </row>
    <row r="103" spans="1:6" ht="30" customHeight="1">
      <c r="A103" s="92">
        <v>99</v>
      </c>
      <c r="B103" s="6" t="s">
        <v>303</v>
      </c>
      <c r="C103" s="12">
        <v>0.4</v>
      </c>
      <c r="D103" s="19">
        <v>250</v>
      </c>
      <c r="E103" s="51">
        <v>250</v>
      </c>
      <c r="F103" s="57">
        <f t="shared" si="1"/>
        <v>0</v>
      </c>
    </row>
    <row r="104" spans="1:6" ht="30" customHeight="1">
      <c r="A104" s="92">
        <v>100</v>
      </c>
      <c r="B104" s="6" t="s">
        <v>217</v>
      </c>
      <c r="C104" s="12">
        <v>0.4</v>
      </c>
      <c r="D104" s="51">
        <v>650</v>
      </c>
      <c r="E104" s="51">
        <v>650</v>
      </c>
      <c r="F104" s="57">
        <f t="shared" si="1"/>
        <v>0</v>
      </c>
    </row>
    <row r="105" spans="1:6" ht="30" customHeight="1">
      <c r="A105" s="92">
        <v>101</v>
      </c>
      <c r="B105" s="6" t="s">
        <v>251</v>
      </c>
      <c r="C105" s="12">
        <v>0.4</v>
      </c>
      <c r="D105" s="51">
        <v>250</v>
      </c>
      <c r="E105" s="51">
        <v>250</v>
      </c>
      <c r="F105" s="57">
        <f t="shared" si="1"/>
        <v>0</v>
      </c>
    </row>
    <row r="106" spans="1:6" ht="30" customHeight="1">
      <c r="A106" s="92">
        <v>102</v>
      </c>
      <c r="B106" s="6" t="s">
        <v>244</v>
      </c>
      <c r="C106" s="12">
        <v>0.4</v>
      </c>
      <c r="D106" s="51">
        <v>100</v>
      </c>
      <c r="E106" s="51">
        <v>100</v>
      </c>
      <c r="F106" s="57">
        <f t="shared" si="1"/>
        <v>0</v>
      </c>
    </row>
    <row r="107" spans="1:6" ht="30" customHeight="1">
      <c r="A107" s="92">
        <v>103</v>
      </c>
      <c r="B107" s="6" t="s">
        <v>304</v>
      </c>
      <c r="C107" s="12">
        <v>0.4</v>
      </c>
      <c r="D107" s="19">
        <v>100</v>
      </c>
      <c r="E107" s="51">
        <v>100</v>
      </c>
      <c r="F107" s="57">
        <f t="shared" si="1"/>
        <v>0</v>
      </c>
    </row>
    <row r="108" spans="1:6" ht="30" customHeight="1">
      <c r="A108" s="92">
        <v>104</v>
      </c>
      <c r="B108" s="6" t="s">
        <v>245</v>
      </c>
      <c r="C108" s="12">
        <v>0.4</v>
      </c>
      <c r="D108" s="51">
        <v>160</v>
      </c>
      <c r="E108" s="51">
        <v>160</v>
      </c>
      <c r="F108" s="57">
        <f t="shared" si="1"/>
        <v>0</v>
      </c>
    </row>
    <row r="109" spans="1:6" ht="30" customHeight="1">
      <c r="A109" s="92">
        <v>105</v>
      </c>
      <c r="B109" s="6" t="s">
        <v>246</v>
      </c>
      <c r="C109" s="12">
        <v>0.4</v>
      </c>
      <c r="D109" s="51">
        <v>250</v>
      </c>
      <c r="E109" s="51">
        <v>250</v>
      </c>
      <c r="F109" s="57">
        <f t="shared" si="1"/>
        <v>0</v>
      </c>
    </row>
    <row r="110" spans="1:6" ht="30" customHeight="1">
      <c r="A110" s="92">
        <v>106</v>
      </c>
      <c r="B110" s="6" t="s">
        <v>218</v>
      </c>
      <c r="C110" s="12">
        <v>0.4</v>
      </c>
      <c r="D110" s="51">
        <v>500</v>
      </c>
      <c r="E110" s="51">
        <v>500</v>
      </c>
      <c r="F110" s="57">
        <f t="shared" si="1"/>
        <v>0</v>
      </c>
    </row>
    <row r="111" spans="1:6" ht="30" customHeight="1">
      <c r="A111" s="92">
        <v>107</v>
      </c>
      <c r="B111" s="6" t="s">
        <v>254</v>
      </c>
      <c r="C111" s="12">
        <v>0.4</v>
      </c>
      <c r="D111" s="51">
        <v>160</v>
      </c>
      <c r="E111" s="51">
        <v>160</v>
      </c>
      <c r="F111" s="57">
        <f t="shared" si="1"/>
        <v>0</v>
      </c>
    </row>
    <row r="112" spans="1:6" ht="30" customHeight="1">
      <c r="A112" s="92">
        <v>108</v>
      </c>
      <c r="B112" s="6" t="s">
        <v>355</v>
      </c>
      <c r="C112" s="12">
        <v>0.4</v>
      </c>
      <c r="D112" s="51">
        <v>630</v>
      </c>
      <c r="E112" s="51">
        <v>400</v>
      </c>
      <c r="F112" s="57">
        <f t="shared" si="1"/>
        <v>230</v>
      </c>
    </row>
    <row r="113" spans="1:6" ht="30" customHeight="1">
      <c r="A113" s="92">
        <v>109</v>
      </c>
      <c r="B113" s="6" t="s">
        <v>320</v>
      </c>
      <c r="C113" s="12">
        <v>0.4</v>
      </c>
      <c r="D113" s="51">
        <v>2000</v>
      </c>
      <c r="E113" s="51">
        <v>237</v>
      </c>
      <c r="F113" s="57">
        <f>D113-E113</f>
        <v>1763</v>
      </c>
    </row>
    <row r="114" spans="1:6" ht="30" customHeight="1">
      <c r="A114" s="92">
        <v>110</v>
      </c>
      <c r="B114" s="6" t="s">
        <v>278</v>
      </c>
      <c r="C114" s="12">
        <v>0.4</v>
      </c>
      <c r="D114" s="51">
        <v>250</v>
      </c>
      <c r="E114" s="51">
        <v>250</v>
      </c>
      <c r="F114" s="57">
        <f t="shared" si="1"/>
        <v>0</v>
      </c>
    </row>
    <row r="115" spans="1:6" ht="30" customHeight="1">
      <c r="A115" s="92">
        <v>111</v>
      </c>
      <c r="B115" s="6" t="s">
        <v>279</v>
      </c>
      <c r="C115" s="12">
        <v>0.4</v>
      </c>
      <c r="D115" s="51">
        <v>250</v>
      </c>
      <c r="E115" s="51">
        <v>250</v>
      </c>
      <c r="F115" s="57">
        <f t="shared" si="1"/>
        <v>0</v>
      </c>
    </row>
    <row r="116" spans="1:6" ht="30" customHeight="1">
      <c r="A116" s="92">
        <v>112</v>
      </c>
      <c r="B116" s="6" t="s">
        <v>280</v>
      </c>
      <c r="C116" s="12">
        <v>0.4</v>
      </c>
      <c r="D116" s="51">
        <v>250</v>
      </c>
      <c r="E116" s="51">
        <v>250</v>
      </c>
      <c r="F116" s="57">
        <f t="shared" si="1"/>
        <v>0</v>
      </c>
    </row>
    <row r="117" spans="1:6" ht="30" customHeight="1">
      <c r="A117" s="92">
        <v>113</v>
      </c>
      <c r="B117" s="6" t="s">
        <v>255</v>
      </c>
      <c r="C117" s="12">
        <v>0.4</v>
      </c>
      <c r="D117" s="51">
        <v>250</v>
      </c>
      <c r="E117" s="51">
        <v>250</v>
      </c>
      <c r="F117" s="57">
        <f t="shared" si="1"/>
        <v>0</v>
      </c>
    </row>
    <row r="118" spans="1:6" ht="30" customHeight="1">
      <c r="A118" s="92">
        <v>114</v>
      </c>
      <c r="B118" s="6" t="s">
        <v>334</v>
      </c>
      <c r="C118" s="12">
        <v>0.4</v>
      </c>
      <c r="D118" s="51">
        <v>250</v>
      </c>
      <c r="E118" s="51">
        <v>250</v>
      </c>
      <c r="F118" s="57">
        <v>0</v>
      </c>
    </row>
    <row r="119" spans="1:6" ht="30" customHeight="1">
      <c r="A119" s="92">
        <v>115</v>
      </c>
      <c r="B119" s="6" t="s">
        <v>321</v>
      </c>
      <c r="C119" s="12">
        <v>0.4</v>
      </c>
      <c r="D119" s="51">
        <v>100</v>
      </c>
      <c r="E119" s="51">
        <v>100</v>
      </c>
      <c r="F119" s="57">
        <f t="shared" si="1"/>
        <v>0</v>
      </c>
    </row>
    <row r="120" spans="1:6" ht="30" customHeight="1">
      <c r="A120" s="92">
        <v>116</v>
      </c>
      <c r="B120" s="6" t="s">
        <v>236</v>
      </c>
      <c r="C120" s="12">
        <v>0.4</v>
      </c>
      <c r="D120" s="51">
        <v>250</v>
      </c>
      <c r="E120" s="51">
        <v>250</v>
      </c>
      <c r="F120" s="57">
        <f t="shared" si="1"/>
        <v>0</v>
      </c>
    </row>
    <row r="121" spans="1:6" ht="30" customHeight="1">
      <c r="A121" s="92">
        <v>117</v>
      </c>
      <c r="B121" s="6" t="s">
        <v>356</v>
      </c>
      <c r="C121" s="12">
        <v>0.4</v>
      </c>
      <c r="D121" s="51">
        <v>160</v>
      </c>
      <c r="E121" s="51">
        <v>15</v>
      </c>
      <c r="F121" s="57">
        <f t="shared" si="1"/>
        <v>145</v>
      </c>
    </row>
    <row r="122" spans="1:6" ht="30" customHeight="1">
      <c r="A122" s="92">
        <v>118</v>
      </c>
      <c r="B122" s="6" t="s">
        <v>322</v>
      </c>
      <c r="C122" s="12">
        <v>0.4</v>
      </c>
      <c r="D122" s="51">
        <v>160</v>
      </c>
      <c r="E122" s="51">
        <v>150</v>
      </c>
      <c r="F122" s="57">
        <f t="shared" si="1"/>
        <v>10</v>
      </c>
    </row>
    <row r="123" spans="1:6" ht="30" customHeight="1">
      <c r="A123" s="92">
        <v>119</v>
      </c>
      <c r="B123" s="6" t="s">
        <v>332</v>
      </c>
      <c r="C123" s="12">
        <v>0.4</v>
      </c>
      <c r="D123" s="51">
        <v>400</v>
      </c>
      <c r="E123" s="51">
        <v>400</v>
      </c>
      <c r="F123" s="57">
        <f t="shared" si="1"/>
        <v>0</v>
      </c>
    </row>
    <row r="124" spans="1:6" ht="30" customHeight="1">
      <c r="A124" s="92">
        <v>120</v>
      </c>
      <c r="B124" s="6" t="s">
        <v>323</v>
      </c>
      <c r="C124" s="12">
        <v>0.4</v>
      </c>
      <c r="D124" s="51">
        <v>100</v>
      </c>
      <c r="E124" s="51">
        <v>100</v>
      </c>
      <c r="F124" s="57">
        <f t="shared" si="1"/>
        <v>0</v>
      </c>
    </row>
    <row r="125" spans="1:6" ht="30" customHeight="1">
      <c r="A125" s="92">
        <v>121</v>
      </c>
      <c r="B125" s="6" t="s">
        <v>357</v>
      </c>
      <c r="C125" s="12">
        <v>0.4</v>
      </c>
      <c r="D125" s="51">
        <v>250</v>
      </c>
      <c r="E125" s="51">
        <v>250</v>
      </c>
      <c r="F125" s="57">
        <f t="shared" si="1"/>
        <v>0</v>
      </c>
    </row>
    <row r="126" spans="1:6" ht="30" customHeight="1">
      <c r="A126" s="92">
        <v>122</v>
      </c>
      <c r="B126" s="6" t="s">
        <v>311</v>
      </c>
      <c r="C126" s="12">
        <v>0.4</v>
      </c>
      <c r="D126" s="51">
        <v>100</v>
      </c>
      <c r="E126" s="51">
        <v>100</v>
      </c>
      <c r="F126" s="57">
        <f t="shared" si="1"/>
        <v>0</v>
      </c>
    </row>
    <row r="127" spans="1:6" ht="30" customHeight="1">
      <c r="A127" s="92">
        <v>123</v>
      </c>
      <c r="B127" s="6" t="s">
        <v>312</v>
      </c>
      <c r="C127" s="12">
        <v>0.4</v>
      </c>
      <c r="D127" s="51">
        <v>100</v>
      </c>
      <c r="E127" s="51">
        <v>100</v>
      </c>
      <c r="F127" s="57">
        <f t="shared" si="1"/>
        <v>0</v>
      </c>
    </row>
    <row r="128" spans="1:6" ht="30" customHeight="1">
      <c r="A128" s="92">
        <v>124</v>
      </c>
      <c r="B128" s="6" t="s">
        <v>313</v>
      </c>
      <c r="C128" s="12">
        <v>0.4</v>
      </c>
      <c r="D128" s="51">
        <v>100</v>
      </c>
      <c r="E128" s="51">
        <v>100</v>
      </c>
      <c r="F128" s="57">
        <v>0</v>
      </c>
    </row>
    <row r="129" spans="1:6" ht="30" customHeight="1">
      <c r="A129" s="92">
        <v>125</v>
      </c>
      <c r="B129" s="12" t="s">
        <v>283</v>
      </c>
      <c r="C129" s="12">
        <v>0.4</v>
      </c>
      <c r="D129" s="12">
        <v>100</v>
      </c>
      <c r="E129" s="12">
        <v>100</v>
      </c>
      <c r="F129" s="57">
        <f t="shared" si="1"/>
        <v>0</v>
      </c>
    </row>
    <row r="130" spans="1:6" ht="30" customHeight="1">
      <c r="A130" s="92">
        <v>126</v>
      </c>
      <c r="B130" s="12" t="s">
        <v>294</v>
      </c>
      <c r="C130" s="12">
        <v>0.4</v>
      </c>
      <c r="D130" s="1">
        <v>100</v>
      </c>
      <c r="E130" s="12">
        <v>100</v>
      </c>
      <c r="F130" s="57">
        <f t="shared" si="1"/>
        <v>0</v>
      </c>
    </row>
    <row r="131" spans="1:6" ht="30" customHeight="1">
      <c r="A131" s="92">
        <v>127</v>
      </c>
      <c r="B131" s="12" t="s">
        <v>295</v>
      </c>
      <c r="C131" s="12">
        <v>0.4</v>
      </c>
      <c r="D131" s="1">
        <v>250</v>
      </c>
      <c r="E131" s="12">
        <v>250</v>
      </c>
      <c r="F131" s="57">
        <f t="shared" si="1"/>
        <v>0</v>
      </c>
    </row>
    <row r="132" spans="1:6" ht="30" customHeight="1">
      <c r="A132" s="92">
        <v>128</v>
      </c>
      <c r="B132" s="12" t="s">
        <v>296</v>
      </c>
      <c r="C132" s="12">
        <v>0.4</v>
      </c>
      <c r="D132" s="1">
        <v>250</v>
      </c>
      <c r="E132" s="12">
        <v>250</v>
      </c>
      <c r="F132" s="57">
        <f t="shared" si="1"/>
        <v>0</v>
      </c>
    </row>
    <row r="133" spans="1:6" ht="30" customHeight="1">
      <c r="A133" s="92">
        <v>129</v>
      </c>
      <c r="B133" s="12" t="s">
        <v>326</v>
      </c>
      <c r="C133" s="12">
        <v>0.4</v>
      </c>
      <c r="D133" s="1">
        <v>100</v>
      </c>
      <c r="E133" s="12">
        <v>100</v>
      </c>
      <c r="F133" s="57">
        <f t="shared" si="1"/>
        <v>0</v>
      </c>
    </row>
    <row r="134" spans="1:6" ht="30" customHeight="1">
      <c r="A134" s="92">
        <v>130</v>
      </c>
      <c r="B134" s="12" t="s">
        <v>331</v>
      </c>
      <c r="C134" s="12">
        <v>0.4</v>
      </c>
      <c r="D134" s="1">
        <v>100</v>
      </c>
      <c r="E134" s="12">
        <v>100</v>
      </c>
      <c r="F134" s="57">
        <f t="shared" si="1"/>
        <v>0</v>
      </c>
    </row>
    <row r="135" spans="1:6" ht="30" customHeight="1">
      <c r="A135" s="92">
        <v>131</v>
      </c>
      <c r="B135" s="12" t="s">
        <v>328</v>
      </c>
      <c r="C135" s="12">
        <v>0.4</v>
      </c>
      <c r="D135" s="1">
        <v>100</v>
      </c>
      <c r="E135" s="12">
        <v>100</v>
      </c>
      <c r="F135" s="57">
        <f t="shared" si="1"/>
        <v>0</v>
      </c>
    </row>
    <row r="136" spans="1:6" ht="30" customHeight="1">
      <c r="A136" s="92">
        <v>132</v>
      </c>
      <c r="B136" s="106" t="s">
        <v>358</v>
      </c>
      <c r="C136" s="96">
        <v>0.4</v>
      </c>
      <c r="D136" s="107">
        <v>250</v>
      </c>
      <c r="E136" s="96">
        <v>250</v>
      </c>
      <c r="F136" s="100">
        <f t="shared" si="1"/>
        <v>0</v>
      </c>
    </row>
    <row r="137" spans="1:6" ht="30" customHeight="1">
      <c r="A137" s="92">
        <v>133</v>
      </c>
      <c r="B137" s="96" t="s">
        <v>290</v>
      </c>
      <c r="C137" s="96">
        <v>0.4</v>
      </c>
      <c r="D137" s="96">
        <v>160</v>
      </c>
      <c r="E137" s="97">
        <v>99</v>
      </c>
      <c r="F137" s="100">
        <f t="shared" si="1"/>
        <v>61</v>
      </c>
    </row>
    <row r="138" spans="1:6" ht="30" customHeight="1">
      <c r="A138" s="92">
        <v>134</v>
      </c>
      <c r="B138" s="98" t="s">
        <v>324</v>
      </c>
      <c r="C138" s="12">
        <v>0.4</v>
      </c>
      <c r="D138" s="1">
        <v>500</v>
      </c>
      <c r="E138" s="12">
        <v>108</v>
      </c>
      <c r="F138" s="52">
        <f t="shared" si="1"/>
        <v>392</v>
      </c>
    </row>
    <row r="139" spans="1:6" ht="30" customHeight="1">
      <c r="A139" s="92">
        <v>135</v>
      </c>
      <c r="B139" s="108" t="s">
        <v>337</v>
      </c>
      <c r="C139" s="12">
        <v>0.4</v>
      </c>
      <c r="D139" s="12">
        <v>250</v>
      </c>
      <c r="E139" s="12">
        <v>250</v>
      </c>
      <c r="F139" s="52">
        <v>0</v>
      </c>
    </row>
    <row r="140" spans="1:6" ht="30" customHeight="1">
      <c r="A140" s="92">
        <v>136</v>
      </c>
      <c r="B140" s="12" t="s">
        <v>338</v>
      </c>
      <c r="C140" s="12">
        <v>0.4</v>
      </c>
      <c r="D140" s="12">
        <v>800</v>
      </c>
      <c r="E140" s="12">
        <v>684</v>
      </c>
      <c r="F140" s="52">
        <f t="shared" si="1"/>
        <v>116</v>
      </c>
    </row>
    <row r="141" spans="1:6" ht="30" customHeight="1">
      <c r="A141" s="92">
        <v>137</v>
      </c>
      <c r="B141" s="12" t="s">
        <v>339</v>
      </c>
      <c r="C141" s="12">
        <v>0.4</v>
      </c>
      <c r="D141" s="12">
        <v>800</v>
      </c>
      <c r="E141" s="12">
        <v>669</v>
      </c>
      <c r="F141" s="52">
        <f t="shared" si="1"/>
        <v>131</v>
      </c>
    </row>
    <row r="142" spans="1:6" ht="30" customHeight="1">
      <c r="A142" s="92">
        <v>138</v>
      </c>
      <c r="B142" s="12" t="s">
        <v>340</v>
      </c>
      <c r="C142" s="12">
        <v>0.4</v>
      </c>
      <c r="D142" s="12">
        <v>1260</v>
      </c>
      <c r="E142" s="12">
        <v>669</v>
      </c>
      <c r="F142" s="52">
        <f t="shared" si="1"/>
        <v>591</v>
      </c>
    </row>
    <row r="143" spans="1:6" ht="30" customHeight="1">
      <c r="A143" s="92">
        <v>139</v>
      </c>
      <c r="B143" s="12" t="s">
        <v>341</v>
      </c>
      <c r="C143" s="12">
        <v>10</v>
      </c>
      <c r="D143" s="12">
        <v>630</v>
      </c>
      <c r="E143" s="12">
        <v>83.125</v>
      </c>
      <c r="F143" s="52">
        <f t="shared" si="1"/>
        <v>546.875</v>
      </c>
    </row>
    <row r="144" spans="1:6" ht="30" customHeight="1">
      <c r="A144" s="92">
        <v>140</v>
      </c>
      <c r="B144" s="12" t="s">
        <v>342</v>
      </c>
      <c r="C144" s="12">
        <v>10</v>
      </c>
      <c r="D144" s="12">
        <v>2000</v>
      </c>
      <c r="E144" s="12">
        <v>83.125</v>
      </c>
      <c r="F144" s="52">
        <f t="shared" si="1"/>
        <v>1916.875</v>
      </c>
    </row>
    <row r="145" spans="1:6" ht="30" customHeight="1">
      <c r="A145" s="92">
        <v>141</v>
      </c>
      <c r="B145" s="12" t="s">
        <v>343</v>
      </c>
      <c r="C145" s="12">
        <v>10</v>
      </c>
      <c r="D145" s="12">
        <v>2000</v>
      </c>
      <c r="E145" s="12">
        <v>166.25</v>
      </c>
      <c r="F145" s="52">
        <f t="shared" si="1"/>
        <v>1833.75</v>
      </c>
    </row>
    <row r="146" spans="1:6" ht="30" customHeight="1">
      <c r="A146" s="92">
        <v>142</v>
      </c>
      <c r="B146" s="12" t="s">
        <v>344</v>
      </c>
      <c r="C146" s="12">
        <v>10</v>
      </c>
      <c r="D146" s="12">
        <v>2000</v>
      </c>
      <c r="E146" s="12">
        <v>166.25</v>
      </c>
      <c r="F146" s="52">
        <f t="shared" si="1"/>
        <v>1833.75</v>
      </c>
    </row>
    <row r="147" spans="1:6" ht="30" customHeight="1">
      <c r="A147" s="92">
        <v>143</v>
      </c>
      <c r="B147" s="12" t="s">
        <v>345</v>
      </c>
      <c r="C147" s="12">
        <v>10</v>
      </c>
      <c r="D147" s="12">
        <v>1260</v>
      </c>
      <c r="E147" s="12">
        <v>166.25</v>
      </c>
      <c r="F147" s="52">
        <f t="shared" si="1"/>
        <v>1093.75</v>
      </c>
    </row>
    <row r="148" spans="1:6" ht="30" customHeight="1">
      <c r="A148" s="92">
        <v>144</v>
      </c>
      <c r="B148" s="12" t="s">
        <v>346</v>
      </c>
      <c r="C148" s="12">
        <v>0.4</v>
      </c>
      <c r="D148" s="12">
        <v>400</v>
      </c>
      <c r="E148" s="12">
        <v>400</v>
      </c>
      <c r="F148" s="52">
        <f t="shared" si="1"/>
        <v>0</v>
      </c>
    </row>
    <row r="149" spans="1:6" ht="30" customHeight="1">
      <c r="A149" s="92">
        <v>145</v>
      </c>
      <c r="B149" s="12" t="s">
        <v>347</v>
      </c>
      <c r="C149" s="12">
        <v>0.4</v>
      </c>
      <c r="D149" s="12">
        <v>250</v>
      </c>
      <c r="E149" s="12">
        <v>250</v>
      </c>
      <c r="F149" s="52">
        <f t="shared" si="1"/>
        <v>0</v>
      </c>
    </row>
    <row r="150" spans="1:6" ht="30" customHeight="1">
      <c r="A150" s="92">
        <v>146</v>
      </c>
      <c r="B150" s="12" t="s">
        <v>348</v>
      </c>
      <c r="C150" s="12">
        <v>0.4</v>
      </c>
      <c r="D150" s="12">
        <v>400</v>
      </c>
      <c r="E150" s="12">
        <v>400</v>
      </c>
      <c r="F150" s="52">
        <f t="shared" si="1"/>
        <v>0</v>
      </c>
    </row>
    <row r="151" spans="1:6" ht="30" customHeight="1">
      <c r="A151" s="92">
        <v>147</v>
      </c>
      <c r="B151" s="12" t="s">
        <v>359</v>
      </c>
      <c r="C151" s="12">
        <v>0.4</v>
      </c>
      <c r="D151" s="12">
        <v>1260</v>
      </c>
      <c r="E151" s="12">
        <v>600</v>
      </c>
      <c r="F151" s="52">
        <f t="shared" si="1"/>
        <v>660</v>
      </c>
    </row>
    <row r="152" spans="1:6" ht="30" customHeight="1">
      <c r="A152" s="92">
        <v>148</v>
      </c>
      <c r="B152" s="12" t="s">
        <v>360</v>
      </c>
      <c r="C152" s="12">
        <v>0.4</v>
      </c>
      <c r="D152" s="12">
        <v>2000</v>
      </c>
      <c r="E152" s="12">
        <v>650</v>
      </c>
      <c r="F152" s="52">
        <f t="shared" si="1"/>
        <v>1350</v>
      </c>
    </row>
  </sheetData>
  <sheetProtection/>
  <mergeCells count="4">
    <mergeCell ref="A1:F1"/>
    <mergeCell ref="A2:F2"/>
    <mergeCell ref="A40:A41"/>
    <mergeCell ref="B40:B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4.57421875" style="0" customWidth="1"/>
    <col min="2" max="2" width="38.8515625" style="0" customWidth="1"/>
    <col min="3" max="3" width="13.28125" style="0" customWidth="1"/>
    <col min="4" max="4" width="16.57421875" style="0" customWidth="1"/>
    <col min="5" max="5" width="16.57421875" style="2" customWidth="1"/>
    <col min="6" max="6" width="16.57421875" style="16" customWidth="1"/>
  </cols>
  <sheetData>
    <row r="1" spans="1:6" ht="66.75" customHeight="1">
      <c r="A1" s="109" t="s">
        <v>14</v>
      </c>
      <c r="B1" s="109"/>
      <c r="C1" s="109"/>
      <c r="D1" s="109"/>
      <c r="E1" s="109"/>
      <c r="F1" s="109"/>
    </row>
    <row r="2" spans="1:6" ht="27" customHeight="1">
      <c r="A2" s="131" t="s">
        <v>247</v>
      </c>
      <c r="B2" s="132"/>
      <c r="C2" s="132"/>
      <c r="D2" s="132"/>
      <c r="E2" s="132"/>
      <c r="F2" s="133"/>
    </row>
    <row r="3" spans="1:6" ht="72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6" s="2" customFormat="1" ht="18" customHeight="1">
      <c r="A4" s="4">
        <v>1</v>
      </c>
      <c r="B4" s="6" t="s">
        <v>4</v>
      </c>
      <c r="C4" s="12">
        <v>0.4</v>
      </c>
      <c r="D4" s="18">
        <v>800</v>
      </c>
      <c r="E4" s="19">
        <v>356</v>
      </c>
      <c r="F4" s="22">
        <f>D4-E4</f>
        <v>444</v>
      </c>
    </row>
    <row r="5" spans="1:6" s="2" customFormat="1" ht="18" customHeight="1">
      <c r="A5" s="4">
        <v>2</v>
      </c>
      <c r="B5" s="6" t="s">
        <v>181</v>
      </c>
      <c r="C5" s="12">
        <v>0.4</v>
      </c>
      <c r="D5" s="18">
        <v>410</v>
      </c>
      <c r="E5" s="18">
        <v>150</v>
      </c>
      <c r="F5" s="22">
        <f>D5-E5</f>
        <v>260</v>
      </c>
    </row>
    <row r="6" spans="1:6" s="2" customFormat="1" ht="18" customHeight="1">
      <c r="A6" s="4">
        <v>3</v>
      </c>
      <c r="B6" s="6" t="s">
        <v>5</v>
      </c>
      <c r="C6" s="12">
        <v>0.4</v>
      </c>
      <c r="D6" s="18">
        <v>1260</v>
      </c>
      <c r="E6" s="18">
        <v>915</v>
      </c>
      <c r="F6" s="22">
        <f>D6-E6</f>
        <v>345</v>
      </c>
    </row>
    <row r="7" spans="1:6" s="2" customFormat="1" ht="18" customHeight="1">
      <c r="A7" s="4">
        <v>4</v>
      </c>
      <c r="B7" s="6" t="s">
        <v>182</v>
      </c>
      <c r="C7" s="12">
        <v>0.4</v>
      </c>
      <c r="D7" s="18">
        <v>1260</v>
      </c>
      <c r="E7" s="18">
        <v>750</v>
      </c>
      <c r="F7" s="22">
        <f>D7-E7</f>
        <v>510</v>
      </c>
    </row>
    <row r="8" spans="1:6" s="2" customFormat="1" ht="18" customHeight="1">
      <c r="A8" s="4">
        <v>5</v>
      </c>
      <c r="B8" s="6" t="s">
        <v>183</v>
      </c>
      <c r="C8" s="12">
        <v>0.4</v>
      </c>
      <c r="D8" s="18">
        <v>1260</v>
      </c>
      <c r="E8" s="18">
        <v>400</v>
      </c>
      <c r="F8" s="22">
        <f>D8-E8</f>
        <v>860</v>
      </c>
    </row>
    <row r="9" spans="1:6" s="2" customFormat="1" ht="18" customHeight="1">
      <c r="A9" s="4">
        <v>6</v>
      </c>
      <c r="B9" s="6" t="s">
        <v>184</v>
      </c>
      <c r="C9" s="12">
        <v>0.4</v>
      </c>
      <c r="D9" s="18">
        <v>800</v>
      </c>
      <c r="E9" s="18">
        <v>400</v>
      </c>
      <c r="F9" s="22">
        <f aca="true" t="shared" si="0" ref="F9:F72">D9-E9</f>
        <v>400</v>
      </c>
    </row>
    <row r="10" spans="1:6" s="2" customFormat="1" ht="18" customHeight="1">
      <c r="A10" s="4">
        <v>7</v>
      </c>
      <c r="B10" s="6" t="s">
        <v>6</v>
      </c>
      <c r="C10" s="12">
        <v>0.4</v>
      </c>
      <c r="D10" s="18">
        <v>500</v>
      </c>
      <c r="E10" s="18">
        <v>328.7</v>
      </c>
      <c r="F10" s="22">
        <f t="shared" si="0"/>
        <v>171.3</v>
      </c>
    </row>
    <row r="11" spans="1:6" s="2" customFormat="1" ht="18" customHeight="1">
      <c r="A11" s="4">
        <v>8</v>
      </c>
      <c r="B11" s="6" t="s">
        <v>185</v>
      </c>
      <c r="C11" s="12">
        <v>0.4</v>
      </c>
      <c r="D11" s="18">
        <v>1260</v>
      </c>
      <c r="E11" s="18">
        <v>576</v>
      </c>
      <c r="F11" s="22">
        <f t="shared" si="0"/>
        <v>684</v>
      </c>
    </row>
    <row r="12" spans="1:6" s="2" customFormat="1" ht="18" customHeight="1">
      <c r="A12" s="4">
        <v>9</v>
      </c>
      <c r="B12" s="6" t="s">
        <v>186</v>
      </c>
      <c r="C12" s="12">
        <v>0.4</v>
      </c>
      <c r="D12" s="18">
        <v>2000</v>
      </c>
      <c r="E12" s="18">
        <v>840</v>
      </c>
      <c r="F12" s="22">
        <f t="shared" si="0"/>
        <v>1160</v>
      </c>
    </row>
    <row r="13" spans="1:6" s="2" customFormat="1" ht="18" customHeight="1">
      <c r="A13" s="4">
        <v>10</v>
      </c>
      <c r="B13" s="6" t="s">
        <v>187</v>
      </c>
      <c r="C13" s="12">
        <v>0.4</v>
      </c>
      <c r="D13" s="18">
        <v>2000</v>
      </c>
      <c r="E13" s="18">
        <v>1910</v>
      </c>
      <c r="F13" s="22">
        <f t="shared" si="0"/>
        <v>90</v>
      </c>
    </row>
    <row r="14" spans="1:6" s="2" customFormat="1" ht="18" customHeight="1">
      <c r="A14" s="4">
        <v>11</v>
      </c>
      <c r="B14" s="6" t="s">
        <v>188</v>
      </c>
      <c r="C14" s="12">
        <v>0.4</v>
      </c>
      <c r="D14" s="18">
        <v>160</v>
      </c>
      <c r="E14" s="18">
        <v>160</v>
      </c>
      <c r="F14" s="22">
        <f t="shared" si="0"/>
        <v>0</v>
      </c>
    </row>
    <row r="15" spans="1:6" s="2" customFormat="1" ht="18" customHeight="1">
      <c r="A15" s="4">
        <v>12</v>
      </c>
      <c r="B15" s="6" t="s">
        <v>189</v>
      </c>
      <c r="C15" s="12">
        <v>0.4</v>
      </c>
      <c r="D15" s="18">
        <v>250</v>
      </c>
      <c r="E15" s="18">
        <v>250</v>
      </c>
      <c r="F15" s="22">
        <f t="shared" si="0"/>
        <v>0</v>
      </c>
    </row>
    <row r="16" spans="1:6" s="2" customFormat="1" ht="18" customHeight="1">
      <c r="A16" s="4">
        <v>13</v>
      </c>
      <c r="B16" s="6" t="s">
        <v>190</v>
      </c>
      <c r="C16" s="12">
        <v>0.4</v>
      </c>
      <c r="D16" s="18">
        <v>100</v>
      </c>
      <c r="E16" s="18">
        <v>90</v>
      </c>
      <c r="F16" s="22">
        <f t="shared" si="0"/>
        <v>10</v>
      </c>
    </row>
    <row r="17" spans="1:6" s="2" customFormat="1" ht="18" customHeight="1">
      <c r="A17" s="4">
        <v>14</v>
      </c>
      <c r="B17" s="6" t="s">
        <v>191</v>
      </c>
      <c r="C17" s="12">
        <v>0.4</v>
      </c>
      <c r="D17" s="18">
        <v>160</v>
      </c>
      <c r="E17" s="18">
        <v>147.2</v>
      </c>
      <c r="F17" s="22">
        <f t="shared" si="0"/>
        <v>12.800000000000011</v>
      </c>
    </row>
    <row r="18" spans="1:6" s="2" customFormat="1" ht="18" customHeight="1">
      <c r="A18" s="4">
        <v>15</v>
      </c>
      <c r="B18" s="6" t="s">
        <v>192</v>
      </c>
      <c r="C18" s="12">
        <v>0.4</v>
      </c>
      <c r="D18" s="18">
        <v>1260</v>
      </c>
      <c r="E18" s="18">
        <v>205.8</v>
      </c>
      <c r="F18" s="22">
        <f t="shared" si="0"/>
        <v>1054.2</v>
      </c>
    </row>
    <row r="19" spans="1:6" s="2" customFormat="1" ht="18" customHeight="1">
      <c r="A19" s="4">
        <v>16</v>
      </c>
      <c r="B19" s="6" t="s">
        <v>193</v>
      </c>
      <c r="C19" s="12">
        <v>0.4</v>
      </c>
      <c r="D19" s="18">
        <v>100</v>
      </c>
      <c r="E19" s="18">
        <v>27</v>
      </c>
      <c r="F19" s="22">
        <f t="shared" si="0"/>
        <v>73</v>
      </c>
    </row>
    <row r="20" spans="1:6" s="2" customFormat="1" ht="18" customHeight="1">
      <c r="A20" s="4">
        <v>17</v>
      </c>
      <c r="B20" s="6" t="s">
        <v>194</v>
      </c>
      <c r="C20" s="12">
        <v>0.4</v>
      </c>
      <c r="D20" s="18">
        <v>400</v>
      </c>
      <c r="E20" s="18">
        <v>400</v>
      </c>
      <c r="F20" s="22">
        <f>D20-E20</f>
        <v>0</v>
      </c>
    </row>
    <row r="21" spans="1:6" s="2" customFormat="1" ht="18" customHeight="1">
      <c r="A21" s="4">
        <v>18</v>
      </c>
      <c r="B21" s="6" t="s">
        <v>7</v>
      </c>
      <c r="C21" s="12">
        <v>0.4</v>
      </c>
      <c r="D21" s="18">
        <v>400</v>
      </c>
      <c r="E21" s="18">
        <v>400</v>
      </c>
      <c r="F21" s="22">
        <f t="shared" si="0"/>
        <v>0</v>
      </c>
    </row>
    <row r="22" spans="1:6" s="2" customFormat="1" ht="18" customHeight="1">
      <c r="A22" s="4">
        <v>19</v>
      </c>
      <c r="B22" s="6" t="s">
        <v>195</v>
      </c>
      <c r="C22" s="12">
        <v>0.4</v>
      </c>
      <c r="D22" s="18">
        <v>630</v>
      </c>
      <c r="E22" s="18">
        <v>630</v>
      </c>
      <c r="F22" s="22">
        <f>D22-E22</f>
        <v>0</v>
      </c>
    </row>
    <row r="23" spans="1:6" s="2" customFormat="1" ht="18" customHeight="1">
      <c r="A23" s="4">
        <v>20</v>
      </c>
      <c r="B23" s="6" t="s">
        <v>196</v>
      </c>
      <c r="C23" s="12">
        <v>0.4</v>
      </c>
      <c r="D23" s="18">
        <v>630</v>
      </c>
      <c r="E23" s="18">
        <v>600</v>
      </c>
      <c r="F23" s="22">
        <f t="shared" si="0"/>
        <v>30</v>
      </c>
    </row>
    <row r="24" spans="1:6" s="2" customFormat="1" ht="18" customHeight="1">
      <c r="A24" s="4">
        <v>21</v>
      </c>
      <c r="B24" s="14" t="s">
        <v>230</v>
      </c>
      <c r="C24" s="12">
        <v>0.4</v>
      </c>
      <c r="D24" s="18">
        <v>800</v>
      </c>
      <c r="E24" s="18">
        <v>650</v>
      </c>
      <c r="F24" s="22">
        <f t="shared" si="0"/>
        <v>150</v>
      </c>
    </row>
    <row r="25" spans="1:6" s="2" customFormat="1" ht="18" customHeight="1">
      <c r="A25" s="125">
        <v>22</v>
      </c>
      <c r="B25" s="115" t="s">
        <v>197</v>
      </c>
      <c r="C25" s="12">
        <v>0.4</v>
      </c>
      <c r="D25" s="18">
        <v>1250</v>
      </c>
      <c r="E25" s="18">
        <v>1250</v>
      </c>
      <c r="F25" s="22">
        <f t="shared" si="0"/>
        <v>0</v>
      </c>
    </row>
    <row r="26" spans="1:6" s="2" customFormat="1" ht="18" customHeight="1">
      <c r="A26" s="126"/>
      <c r="B26" s="116"/>
      <c r="C26" s="12">
        <v>0.4</v>
      </c>
      <c r="D26" s="18">
        <v>1250</v>
      </c>
      <c r="E26" s="18">
        <v>1250</v>
      </c>
      <c r="F26" s="22">
        <f t="shared" si="0"/>
        <v>0</v>
      </c>
    </row>
    <row r="27" spans="1:6" s="2" customFormat="1" ht="18" customHeight="1">
      <c r="A27" s="21">
        <v>23</v>
      </c>
      <c r="B27" s="23" t="s">
        <v>248</v>
      </c>
      <c r="C27" s="12">
        <v>0.4</v>
      </c>
      <c r="D27" s="18">
        <v>250</v>
      </c>
      <c r="E27" s="18">
        <v>250</v>
      </c>
      <c r="F27" s="20">
        <f t="shared" si="0"/>
        <v>0</v>
      </c>
    </row>
    <row r="28" spans="1:6" s="2" customFormat="1" ht="18" customHeight="1">
      <c r="A28" s="4">
        <v>24</v>
      </c>
      <c r="B28" s="6" t="s">
        <v>198</v>
      </c>
      <c r="C28" s="12">
        <v>0.4</v>
      </c>
      <c r="D28" s="18">
        <v>63</v>
      </c>
      <c r="E28" s="18">
        <v>55</v>
      </c>
      <c r="F28" s="22">
        <f t="shared" si="0"/>
        <v>8</v>
      </c>
    </row>
    <row r="29" spans="1:6" s="2" customFormat="1" ht="18" customHeight="1">
      <c r="A29" s="21">
        <v>25</v>
      </c>
      <c r="B29" s="6" t="s">
        <v>199</v>
      </c>
      <c r="C29" s="12">
        <v>0.4</v>
      </c>
      <c r="D29" s="18">
        <v>100</v>
      </c>
      <c r="E29" s="18">
        <v>100</v>
      </c>
      <c r="F29" s="22">
        <f t="shared" si="0"/>
        <v>0</v>
      </c>
    </row>
    <row r="30" spans="1:6" s="2" customFormat="1" ht="18" customHeight="1">
      <c r="A30" s="4">
        <v>26</v>
      </c>
      <c r="B30" s="6" t="s">
        <v>200</v>
      </c>
      <c r="C30" s="12">
        <v>0.4</v>
      </c>
      <c r="D30" s="18">
        <v>160</v>
      </c>
      <c r="E30" s="18">
        <v>160</v>
      </c>
      <c r="F30" s="22">
        <f t="shared" si="0"/>
        <v>0</v>
      </c>
    </row>
    <row r="31" spans="1:6" s="2" customFormat="1" ht="18" customHeight="1">
      <c r="A31" s="21">
        <v>27</v>
      </c>
      <c r="B31" s="6" t="s">
        <v>229</v>
      </c>
      <c r="C31" s="12">
        <v>0.4</v>
      </c>
      <c r="D31" s="18">
        <v>250</v>
      </c>
      <c r="E31" s="18">
        <v>250</v>
      </c>
      <c r="F31" s="22">
        <f t="shared" si="0"/>
        <v>0</v>
      </c>
    </row>
    <row r="32" spans="1:6" s="2" customFormat="1" ht="18" customHeight="1">
      <c r="A32" s="4">
        <v>28</v>
      </c>
      <c r="B32" s="6" t="s">
        <v>8</v>
      </c>
      <c r="C32" s="12">
        <v>0.4</v>
      </c>
      <c r="D32" s="18">
        <v>250</v>
      </c>
      <c r="E32" s="18">
        <v>227</v>
      </c>
      <c r="F32" s="22">
        <f t="shared" si="0"/>
        <v>23</v>
      </c>
    </row>
    <row r="33" spans="1:6" s="2" customFormat="1" ht="18" customHeight="1">
      <c r="A33" s="21">
        <v>29</v>
      </c>
      <c r="B33" s="6" t="s">
        <v>228</v>
      </c>
      <c r="C33" s="12">
        <v>0.4</v>
      </c>
      <c r="D33" s="18">
        <v>1260</v>
      </c>
      <c r="E33" s="18">
        <v>423</v>
      </c>
      <c r="F33" s="22">
        <f t="shared" si="0"/>
        <v>837</v>
      </c>
    </row>
    <row r="34" spans="1:6" s="2" customFormat="1" ht="18" customHeight="1">
      <c r="A34" s="4">
        <v>30</v>
      </c>
      <c r="B34" s="6" t="s">
        <v>9</v>
      </c>
      <c r="C34" s="12">
        <v>0.4</v>
      </c>
      <c r="D34" s="18">
        <v>500</v>
      </c>
      <c r="E34" s="18">
        <v>430</v>
      </c>
      <c r="F34" s="22">
        <f t="shared" si="0"/>
        <v>70</v>
      </c>
    </row>
    <row r="35" spans="1:6" s="2" customFormat="1" ht="18" customHeight="1">
      <c r="A35" s="21">
        <v>31</v>
      </c>
      <c r="B35" s="6" t="s">
        <v>238</v>
      </c>
      <c r="C35" s="12">
        <v>0.4</v>
      </c>
      <c r="D35" s="18">
        <v>500</v>
      </c>
      <c r="E35" s="18">
        <v>500</v>
      </c>
      <c r="F35" s="22">
        <f t="shared" si="0"/>
        <v>0</v>
      </c>
    </row>
    <row r="36" spans="1:6" s="2" customFormat="1" ht="18" customHeight="1">
      <c r="A36" s="4">
        <v>32</v>
      </c>
      <c r="B36" s="6" t="s">
        <v>227</v>
      </c>
      <c r="C36" s="12">
        <v>0.4</v>
      </c>
      <c r="D36" s="18">
        <v>250</v>
      </c>
      <c r="E36" s="18">
        <v>250</v>
      </c>
      <c r="F36" s="22">
        <f t="shared" si="0"/>
        <v>0</v>
      </c>
    </row>
    <row r="37" spans="1:6" s="2" customFormat="1" ht="18" customHeight="1">
      <c r="A37" s="21">
        <v>33</v>
      </c>
      <c r="B37" s="6" t="s">
        <v>201</v>
      </c>
      <c r="C37" s="12">
        <v>0.4</v>
      </c>
      <c r="D37" s="18">
        <v>1260</v>
      </c>
      <c r="E37" s="18">
        <v>400</v>
      </c>
      <c r="F37" s="22">
        <f t="shared" si="0"/>
        <v>860</v>
      </c>
    </row>
    <row r="38" spans="1:6" s="2" customFormat="1" ht="18" customHeight="1">
      <c r="A38" s="4">
        <v>34</v>
      </c>
      <c r="B38" s="6" t="s">
        <v>202</v>
      </c>
      <c r="C38" s="12">
        <v>0.4</v>
      </c>
      <c r="D38" s="18">
        <v>800</v>
      </c>
      <c r="E38" s="18">
        <v>455</v>
      </c>
      <c r="F38" s="22">
        <f t="shared" si="0"/>
        <v>345</v>
      </c>
    </row>
    <row r="39" spans="1:6" s="2" customFormat="1" ht="18" customHeight="1">
      <c r="A39" s="21">
        <v>35</v>
      </c>
      <c r="B39" s="14" t="s">
        <v>231</v>
      </c>
      <c r="C39" s="12">
        <v>0.4</v>
      </c>
      <c r="D39" s="18">
        <v>200</v>
      </c>
      <c r="E39" s="18">
        <v>100</v>
      </c>
      <c r="F39" s="22">
        <f t="shared" si="0"/>
        <v>100</v>
      </c>
    </row>
    <row r="40" spans="1:6" s="2" customFormat="1" ht="18" customHeight="1">
      <c r="A40" s="4">
        <v>36</v>
      </c>
      <c r="B40" s="6" t="s">
        <v>203</v>
      </c>
      <c r="C40" s="12">
        <v>0.4</v>
      </c>
      <c r="D40" s="18">
        <v>40</v>
      </c>
      <c r="E40" s="18">
        <v>40</v>
      </c>
      <c r="F40" s="22">
        <f t="shared" si="0"/>
        <v>0</v>
      </c>
    </row>
    <row r="41" spans="1:6" s="2" customFormat="1" ht="18" customHeight="1">
      <c r="A41" s="21">
        <v>37</v>
      </c>
      <c r="B41" s="6" t="s">
        <v>226</v>
      </c>
      <c r="C41" s="12">
        <v>0.4</v>
      </c>
      <c r="D41" s="18">
        <v>800</v>
      </c>
      <c r="E41" s="18">
        <v>650</v>
      </c>
      <c r="F41" s="22">
        <f t="shared" si="0"/>
        <v>150</v>
      </c>
    </row>
    <row r="42" spans="1:6" s="2" customFormat="1" ht="18" customHeight="1">
      <c r="A42" s="4">
        <v>38</v>
      </c>
      <c r="B42" s="6" t="s">
        <v>237</v>
      </c>
      <c r="C42" s="12">
        <v>0.4</v>
      </c>
      <c r="D42" s="18">
        <v>630</v>
      </c>
      <c r="E42" s="18">
        <v>200</v>
      </c>
      <c r="F42" s="22">
        <f t="shared" si="0"/>
        <v>430</v>
      </c>
    </row>
    <row r="43" spans="1:6" s="2" customFormat="1" ht="18" customHeight="1">
      <c r="A43" s="21">
        <v>39</v>
      </c>
      <c r="B43" s="6" t="s">
        <v>10</v>
      </c>
      <c r="C43" s="12">
        <v>0.4</v>
      </c>
      <c r="D43" s="18">
        <v>160</v>
      </c>
      <c r="E43" s="18">
        <v>160</v>
      </c>
      <c r="F43" s="22">
        <f t="shared" si="0"/>
        <v>0</v>
      </c>
    </row>
    <row r="44" spans="1:6" s="2" customFormat="1" ht="18" customHeight="1">
      <c r="A44" s="4">
        <v>40</v>
      </c>
      <c r="B44" s="6" t="s">
        <v>204</v>
      </c>
      <c r="C44" s="12">
        <v>0.4</v>
      </c>
      <c r="D44" s="18">
        <v>320</v>
      </c>
      <c r="E44" s="18">
        <v>200</v>
      </c>
      <c r="F44" s="22">
        <f t="shared" si="0"/>
        <v>120</v>
      </c>
    </row>
    <row r="45" spans="1:6" s="2" customFormat="1" ht="18" customHeight="1">
      <c r="A45" s="21">
        <v>41</v>
      </c>
      <c r="B45" s="6" t="s">
        <v>233</v>
      </c>
      <c r="C45" s="12">
        <v>0.4</v>
      </c>
      <c r="D45" s="18">
        <v>160</v>
      </c>
      <c r="E45" s="18">
        <v>160</v>
      </c>
      <c r="F45" s="22">
        <f t="shared" si="0"/>
        <v>0</v>
      </c>
    </row>
    <row r="46" spans="1:6" s="2" customFormat="1" ht="18" customHeight="1">
      <c r="A46" s="4">
        <v>42</v>
      </c>
      <c r="B46" s="6" t="s">
        <v>15</v>
      </c>
      <c r="C46" s="12">
        <v>0.4</v>
      </c>
      <c r="D46" s="18">
        <v>400</v>
      </c>
      <c r="E46" s="18">
        <v>400</v>
      </c>
      <c r="F46" s="22">
        <f t="shared" si="0"/>
        <v>0</v>
      </c>
    </row>
    <row r="47" spans="1:6" s="2" customFormat="1" ht="18" customHeight="1">
      <c r="A47" s="21">
        <v>43</v>
      </c>
      <c r="B47" s="6" t="s">
        <v>205</v>
      </c>
      <c r="C47" s="12">
        <v>0.4</v>
      </c>
      <c r="D47" s="18">
        <v>200</v>
      </c>
      <c r="E47" s="18">
        <v>85</v>
      </c>
      <c r="F47" s="22">
        <f t="shared" si="0"/>
        <v>115</v>
      </c>
    </row>
    <row r="48" spans="1:6" s="2" customFormat="1" ht="18" customHeight="1">
      <c r="A48" s="4">
        <v>44</v>
      </c>
      <c r="B48" s="6" t="s">
        <v>206</v>
      </c>
      <c r="C48" s="12">
        <v>0.4</v>
      </c>
      <c r="D48" s="18">
        <v>160</v>
      </c>
      <c r="E48" s="18">
        <v>160</v>
      </c>
      <c r="F48" s="22">
        <f t="shared" si="0"/>
        <v>0</v>
      </c>
    </row>
    <row r="49" spans="1:6" s="2" customFormat="1" ht="18" customHeight="1">
      <c r="A49" s="21">
        <v>45</v>
      </c>
      <c r="B49" s="6" t="s">
        <v>225</v>
      </c>
      <c r="C49" s="12">
        <v>0.4</v>
      </c>
      <c r="D49" s="18">
        <v>100</v>
      </c>
      <c r="E49" s="18">
        <v>100</v>
      </c>
      <c r="F49" s="22">
        <f t="shared" si="0"/>
        <v>0</v>
      </c>
    </row>
    <row r="50" spans="1:6" s="2" customFormat="1" ht="18" customHeight="1">
      <c r="A50" s="4">
        <v>46</v>
      </c>
      <c r="B50" s="6" t="s">
        <v>243</v>
      </c>
      <c r="C50" s="12">
        <v>0.4</v>
      </c>
      <c r="D50" s="18">
        <v>100</v>
      </c>
      <c r="E50" s="18">
        <v>100</v>
      </c>
      <c r="F50" s="22">
        <f t="shared" si="0"/>
        <v>0</v>
      </c>
    </row>
    <row r="51" spans="1:6" s="2" customFormat="1" ht="18" customHeight="1">
      <c r="A51" s="21">
        <v>47</v>
      </c>
      <c r="B51" s="6" t="s">
        <v>207</v>
      </c>
      <c r="C51" s="12">
        <v>0.4</v>
      </c>
      <c r="D51" s="18">
        <v>160</v>
      </c>
      <c r="E51" s="18">
        <v>160</v>
      </c>
      <c r="F51" s="22">
        <f t="shared" si="0"/>
        <v>0</v>
      </c>
    </row>
    <row r="52" spans="1:6" s="2" customFormat="1" ht="18" customHeight="1">
      <c r="A52" s="4">
        <v>48</v>
      </c>
      <c r="B52" s="6" t="s">
        <v>208</v>
      </c>
      <c r="C52" s="12">
        <v>0.4</v>
      </c>
      <c r="D52" s="18">
        <v>160</v>
      </c>
      <c r="E52" s="18">
        <v>160</v>
      </c>
      <c r="F52" s="22">
        <f t="shared" si="0"/>
        <v>0</v>
      </c>
    </row>
    <row r="53" spans="1:6" s="2" customFormat="1" ht="18" customHeight="1">
      <c r="A53" s="21">
        <v>49</v>
      </c>
      <c r="B53" s="6" t="s">
        <v>224</v>
      </c>
      <c r="C53" s="12">
        <v>0.4</v>
      </c>
      <c r="D53" s="18">
        <v>160</v>
      </c>
      <c r="E53" s="18">
        <v>153</v>
      </c>
      <c r="F53" s="22">
        <f t="shared" si="0"/>
        <v>7</v>
      </c>
    </row>
    <row r="54" spans="1:6" s="2" customFormat="1" ht="18" customHeight="1">
      <c r="A54" s="4">
        <v>50</v>
      </c>
      <c r="B54" s="6" t="s">
        <v>209</v>
      </c>
      <c r="C54" s="12">
        <v>0.4</v>
      </c>
      <c r="D54" s="18">
        <v>250</v>
      </c>
      <c r="E54" s="18">
        <v>220</v>
      </c>
      <c r="F54" s="22">
        <f t="shared" si="0"/>
        <v>30</v>
      </c>
    </row>
    <row r="55" spans="1:6" s="2" customFormat="1" ht="18" customHeight="1">
      <c r="A55" s="21">
        <v>51</v>
      </c>
      <c r="B55" s="6" t="s">
        <v>210</v>
      </c>
      <c r="C55" s="12">
        <v>0.4</v>
      </c>
      <c r="D55" s="18">
        <v>25</v>
      </c>
      <c r="E55" s="18">
        <v>25</v>
      </c>
      <c r="F55" s="22">
        <f t="shared" si="0"/>
        <v>0</v>
      </c>
    </row>
    <row r="56" spans="1:6" s="2" customFormat="1" ht="18" customHeight="1">
      <c r="A56" s="4">
        <v>52</v>
      </c>
      <c r="B56" s="6" t="s">
        <v>211</v>
      </c>
      <c r="C56" s="12">
        <v>0.4</v>
      </c>
      <c r="D56" s="18">
        <v>100</v>
      </c>
      <c r="E56" s="18">
        <v>100</v>
      </c>
      <c r="F56" s="22">
        <f t="shared" si="0"/>
        <v>0</v>
      </c>
    </row>
    <row r="57" spans="1:6" s="2" customFormat="1" ht="18" customHeight="1">
      <c r="A57" s="21">
        <v>53</v>
      </c>
      <c r="B57" s="6" t="s">
        <v>212</v>
      </c>
      <c r="C57" s="12">
        <v>0.4</v>
      </c>
      <c r="D57" s="18">
        <v>250</v>
      </c>
      <c r="E57" s="18">
        <v>250</v>
      </c>
      <c r="F57" s="22">
        <f t="shared" si="0"/>
        <v>0</v>
      </c>
    </row>
    <row r="58" spans="1:6" s="2" customFormat="1" ht="18" customHeight="1">
      <c r="A58" s="4">
        <v>54</v>
      </c>
      <c r="B58" s="13" t="s">
        <v>213</v>
      </c>
      <c r="C58" s="12">
        <v>0.4</v>
      </c>
      <c r="D58" s="18">
        <v>500</v>
      </c>
      <c r="E58" s="18">
        <v>140</v>
      </c>
      <c r="F58" s="22">
        <f t="shared" si="0"/>
        <v>360</v>
      </c>
    </row>
    <row r="59" spans="1:6" s="2" customFormat="1" ht="18" customHeight="1">
      <c r="A59" s="21">
        <v>55</v>
      </c>
      <c r="B59" s="6" t="s">
        <v>214</v>
      </c>
      <c r="C59" s="12">
        <v>0.4</v>
      </c>
      <c r="D59" s="18">
        <v>260</v>
      </c>
      <c r="E59" s="18">
        <v>230</v>
      </c>
      <c r="F59" s="22">
        <f t="shared" si="0"/>
        <v>30</v>
      </c>
    </row>
    <row r="60" spans="1:6" s="2" customFormat="1" ht="18" customHeight="1">
      <c r="A60" s="4">
        <v>56</v>
      </c>
      <c r="B60" s="6" t="s">
        <v>215</v>
      </c>
      <c r="C60" s="12">
        <v>0.4</v>
      </c>
      <c r="D60" s="18">
        <v>500</v>
      </c>
      <c r="E60" s="18">
        <v>200</v>
      </c>
      <c r="F60" s="22">
        <f t="shared" si="0"/>
        <v>300</v>
      </c>
    </row>
    <row r="61" spans="1:6" s="2" customFormat="1" ht="18" customHeight="1">
      <c r="A61" s="21">
        <v>57</v>
      </c>
      <c r="B61" s="6" t="s">
        <v>219</v>
      </c>
      <c r="C61" s="12">
        <v>0.4</v>
      </c>
      <c r="D61" s="18">
        <v>410</v>
      </c>
      <c r="E61" s="18">
        <v>400</v>
      </c>
      <c r="F61" s="22">
        <f t="shared" si="0"/>
        <v>10</v>
      </c>
    </row>
    <row r="62" spans="1:6" s="2" customFormat="1" ht="18" customHeight="1">
      <c r="A62" s="4">
        <v>58</v>
      </c>
      <c r="B62" s="6" t="s">
        <v>216</v>
      </c>
      <c r="C62" s="12">
        <v>0.4</v>
      </c>
      <c r="D62" s="18">
        <v>250</v>
      </c>
      <c r="E62" s="18">
        <v>250</v>
      </c>
      <c r="F62" s="22">
        <f t="shared" si="0"/>
        <v>0</v>
      </c>
    </row>
    <row r="63" spans="1:6" s="2" customFormat="1" ht="18" customHeight="1">
      <c r="A63" s="21">
        <v>59</v>
      </c>
      <c r="B63" s="6" t="s">
        <v>234</v>
      </c>
      <c r="C63" s="12">
        <v>0.4</v>
      </c>
      <c r="D63" s="18">
        <v>500</v>
      </c>
      <c r="E63" s="18">
        <v>500</v>
      </c>
      <c r="F63" s="22">
        <f t="shared" si="0"/>
        <v>0</v>
      </c>
    </row>
    <row r="64" spans="1:6" s="2" customFormat="1" ht="18" customHeight="1">
      <c r="A64" s="4">
        <v>60</v>
      </c>
      <c r="B64" s="6" t="s">
        <v>11</v>
      </c>
      <c r="C64" s="12">
        <v>0.4</v>
      </c>
      <c r="D64" s="18">
        <v>160</v>
      </c>
      <c r="E64" s="18">
        <v>155</v>
      </c>
      <c r="F64" s="22">
        <f t="shared" si="0"/>
        <v>5</v>
      </c>
    </row>
    <row r="65" spans="1:6" s="2" customFormat="1" ht="18" customHeight="1">
      <c r="A65" s="21">
        <v>61</v>
      </c>
      <c r="B65" s="6" t="s">
        <v>12</v>
      </c>
      <c r="C65" s="12">
        <v>0.4</v>
      </c>
      <c r="D65" s="18">
        <v>250</v>
      </c>
      <c r="E65" s="18">
        <v>250</v>
      </c>
      <c r="F65" s="22">
        <f t="shared" si="0"/>
        <v>0</v>
      </c>
    </row>
    <row r="66" spans="1:6" s="2" customFormat="1" ht="18" customHeight="1">
      <c r="A66" s="4">
        <v>62</v>
      </c>
      <c r="B66" s="6" t="s">
        <v>235</v>
      </c>
      <c r="C66" s="12">
        <v>0.4</v>
      </c>
      <c r="D66" s="18">
        <v>63</v>
      </c>
      <c r="E66" s="18">
        <v>63</v>
      </c>
      <c r="F66" s="22">
        <f t="shared" si="0"/>
        <v>0</v>
      </c>
    </row>
    <row r="67" spans="1:6" s="2" customFormat="1" ht="18" customHeight="1">
      <c r="A67" s="21">
        <v>63</v>
      </c>
      <c r="B67" s="6" t="s">
        <v>13</v>
      </c>
      <c r="C67" s="12">
        <v>0.4</v>
      </c>
      <c r="D67" s="18">
        <v>100</v>
      </c>
      <c r="E67" s="18">
        <v>100</v>
      </c>
      <c r="F67" s="22">
        <f t="shared" si="0"/>
        <v>0</v>
      </c>
    </row>
    <row r="68" spans="1:6" s="2" customFormat="1" ht="18" customHeight="1">
      <c r="A68" s="4">
        <v>64</v>
      </c>
      <c r="B68" s="6" t="s">
        <v>217</v>
      </c>
      <c r="C68" s="12">
        <v>0.4</v>
      </c>
      <c r="D68" s="18">
        <v>650</v>
      </c>
      <c r="E68" s="18">
        <v>650</v>
      </c>
      <c r="F68" s="22">
        <f t="shared" si="0"/>
        <v>0</v>
      </c>
    </row>
    <row r="69" spans="1:6" s="2" customFormat="1" ht="18" customHeight="1">
      <c r="A69" s="21">
        <v>65</v>
      </c>
      <c r="B69" s="6" t="s">
        <v>244</v>
      </c>
      <c r="C69" s="12">
        <v>0.4</v>
      </c>
      <c r="D69" s="18">
        <v>100</v>
      </c>
      <c r="E69" s="18">
        <v>100</v>
      </c>
      <c r="F69" s="22">
        <f t="shared" si="0"/>
        <v>0</v>
      </c>
    </row>
    <row r="70" spans="1:6" s="2" customFormat="1" ht="18" customHeight="1">
      <c r="A70" s="4">
        <v>66</v>
      </c>
      <c r="B70" s="6" t="s">
        <v>245</v>
      </c>
      <c r="C70" s="12">
        <v>0.4</v>
      </c>
      <c r="D70" s="18">
        <v>160</v>
      </c>
      <c r="E70" s="18">
        <v>160</v>
      </c>
      <c r="F70" s="22">
        <f t="shared" si="0"/>
        <v>0</v>
      </c>
    </row>
    <row r="71" spans="1:6" s="2" customFormat="1" ht="18" customHeight="1">
      <c r="A71" s="21">
        <v>67</v>
      </c>
      <c r="B71" s="6" t="s">
        <v>246</v>
      </c>
      <c r="C71" s="12">
        <v>0.4</v>
      </c>
      <c r="D71" s="18">
        <v>250</v>
      </c>
      <c r="E71" s="18">
        <v>250</v>
      </c>
      <c r="F71" s="22">
        <f t="shared" si="0"/>
        <v>0</v>
      </c>
    </row>
    <row r="72" spans="1:6" s="2" customFormat="1" ht="18" customHeight="1">
      <c r="A72" s="4">
        <v>68</v>
      </c>
      <c r="B72" s="6" t="s">
        <v>218</v>
      </c>
      <c r="C72" s="12">
        <v>0.4</v>
      </c>
      <c r="D72" s="18">
        <v>500</v>
      </c>
      <c r="E72" s="18">
        <v>500</v>
      </c>
      <c r="F72" s="22">
        <f t="shared" si="0"/>
        <v>0</v>
      </c>
    </row>
    <row r="73" spans="1:6" s="2" customFormat="1" ht="18" customHeight="1">
      <c r="A73" s="21">
        <v>69</v>
      </c>
      <c r="B73" s="6" t="s">
        <v>236</v>
      </c>
      <c r="C73" s="12">
        <v>0.4</v>
      </c>
      <c r="D73" s="18">
        <v>250</v>
      </c>
      <c r="E73" s="18">
        <v>250</v>
      </c>
      <c r="F73" s="22">
        <f>D73-E73</f>
        <v>0</v>
      </c>
    </row>
    <row r="74" ht="23.25" customHeight="1"/>
  </sheetData>
  <sheetProtection/>
  <mergeCells count="4">
    <mergeCell ref="A1:F1"/>
    <mergeCell ref="A2:F2"/>
    <mergeCell ref="A25:A26"/>
    <mergeCell ref="B25:B26"/>
  </mergeCells>
  <printOptions/>
  <pageMargins left="0.31496062992125984" right="0.11811023622047245" top="0.15748031496062992" bottom="0.15748031496062992" header="0.31496062992125984" footer="0.31496062992125984"/>
  <pageSetup fitToHeight="1" fitToWidth="1" horizontalDpi="600" verticalDpi="600" orientation="portrait" paperSize="9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.57421875" style="0" customWidth="1"/>
    <col min="2" max="2" width="35.28125" style="0" customWidth="1"/>
    <col min="3" max="3" width="14.57421875" style="0" customWidth="1"/>
    <col min="4" max="4" width="19.140625" style="0" customWidth="1"/>
    <col min="5" max="5" width="20.00390625" style="2" customWidth="1"/>
    <col min="6" max="6" width="19.28125" style="16" customWidth="1"/>
  </cols>
  <sheetData>
    <row r="1" spans="1:6" ht="66.75" customHeight="1">
      <c r="A1" s="109" t="s">
        <v>14</v>
      </c>
      <c r="B1" s="109"/>
      <c r="C1" s="109"/>
      <c r="D1" s="109"/>
      <c r="E1" s="109"/>
      <c r="F1" s="109"/>
    </row>
    <row r="2" spans="1:6" ht="23.25" customHeight="1">
      <c r="A2" s="131" t="s">
        <v>241</v>
      </c>
      <c r="B2" s="132"/>
      <c r="C2" s="132"/>
      <c r="D2" s="132"/>
      <c r="E2" s="132"/>
      <c r="F2" s="133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6" ht="18" customHeight="1">
      <c r="A4" s="4">
        <v>1</v>
      </c>
      <c r="B4" s="6" t="s">
        <v>4</v>
      </c>
      <c r="C4" s="12">
        <v>0.4</v>
      </c>
      <c r="D4" s="18">
        <v>800</v>
      </c>
      <c r="E4" s="19">
        <v>356</v>
      </c>
      <c r="F4" s="20">
        <f>D4-E4</f>
        <v>444</v>
      </c>
    </row>
    <row r="5" spans="1:6" ht="18" customHeight="1">
      <c r="A5" s="4">
        <v>2</v>
      </c>
      <c r="B5" s="6" t="s">
        <v>181</v>
      </c>
      <c r="C5" s="12">
        <v>0.4</v>
      </c>
      <c r="D5" s="18">
        <v>410</v>
      </c>
      <c r="E5" s="18">
        <v>150</v>
      </c>
      <c r="F5" s="20">
        <f aca="true" t="shared" si="0" ref="F5:F68">D5-E5</f>
        <v>260</v>
      </c>
    </row>
    <row r="6" spans="1:6" s="2" customFormat="1" ht="18" customHeight="1">
      <c r="A6" s="4">
        <v>3</v>
      </c>
      <c r="B6" s="6" t="s">
        <v>5</v>
      </c>
      <c r="C6" s="12">
        <v>0.4</v>
      </c>
      <c r="D6" s="18">
        <v>1260</v>
      </c>
      <c r="E6" s="18">
        <v>915</v>
      </c>
      <c r="F6" s="20">
        <f t="shared" si="0"/>
        <v>345</v>
      </c>
    </row>
    <row r="7" spans="1:6" s="2" customFormat="1" ht="18" customHeight="1">
      <c r="A7" s="4">
        <v>4</v>
      </c>
      <c r="B7" s="6" t="s">
        <v>182</v>
      </c>
      <c r="C7" s="12">
        <v>0.4</v>
      </c>
      <c r="D7" s="18">
        <v>1260</v>
      </c>
      <c r="E7" s="18">
        <v>750</v>
      </c>
      <c r="F7" s="20">
        <f t="shared" si="0"/>
        <v>510</v>
      </c>
    </row>
    <row r="8" spans="1:6" s="2" customFormat="1" ht="18" customHeight="1">
      <c r="A8" s="4">
        <v>5</v>
      </c>
      <c r="B8" s="6" t="s">
        <v>183</v>
      </c>
      <c r="C8" s="12">
        <v>0.4</v>
      </c>
      <c r="D8" s="18">
        <v>1260</v>
      </c>
      <c r="E8" s="18">
        <v>400</v>
      </c>
      <c r="F8" s="20">
        <f t="shared" si="0"/>
        <v>860</v>
      </c>
    </row>
    <row r="9" spans="1:6" s="2" customFormat="1" ht="18" customHeight="1">
      <c r="A9" s="4">
        <v>6</v>
      </c>
      <c r="B9" s="6" t="s">
        <v>184</v>
      </c>
      <c r="C9" s="12">
        <v>0.4</v>
      </c>
      <c r="D9" s="18">
        <v>800</v>
      </c>
      <c r="E9" s="18">
        <v>400</v>
      </c>
      <c r="F9" s="20">
        <f t="shared" si="0"/>
        <v>400</v>
      </c>
    </row>
    <row r="10" spans="1:6" s="2" customFormat="1" ht="18" customHeight="1">
      <c r="A10" s="4">
        <v>7</v>
      </c>
      <c r="B10" s="6" t="s">
        <v>6</v>
      </c>
      <c r="C10" s="12">
        <v>0.4</v>
      </c>
      <c r="D10" s="18">
        <v>500</v>
      </c>
      <c r="E10" s="18">
        <v>328.7</v>
      </c>
      <c r="F10" s="20">
        <f t="shared" si="0"/>
        <v>171.3</v>
      </c>
    </row>
    <row r="11" spans="1:6" s="2" customFormat="1" ht="18" customHeight="1">
      <c r="A11" s="4">
        <v>8</v>
      </c>
      <c r="B11" s="6" t="s">
        <v>185</v>
      </c>
      <c r="C11" s="12">
        <v>0.4</v>
      </c>
      <c r="D11" s="18">
        <v>1260</v>
      </c>
      <c r="E11" s="18">
        <v>576</v>
      </c>
      <c r="F11" s="20">
        <f t="shared" si="0"/>
        <v>684</v>
      </c>
    </row>
    <row r="12" spans="1:6" s="2" customFormat="1" ht="18" customHeight="1">
      <c r="A12" s="4">
        <v>9</v>
      </c>
      <c r="B12" s="6" t="s">
        <v>186</v>
      </c>
      <c r="C12" s="12">
        <v>0.4</v>
      </c>
      <c r="D12" s="18">
        <v>2000</v>
      </c>
      <c r="E12" s="18">
        <v>840</v>
      </c>
      <c r="F12" s="20">
        <f t="shared" si="0"/>
        <v>1160</v>
      </c>
    </row>
    <row r="13" spans="1:6" s="2" customFormat="1" ht="18" customHeight="1">
      <c r="A13" s="4">
        <v>10</v>
      </c>
      <c r="B13" s="6" t="s">
        <v>187</v>
      </c>
      <c r="C13" s="12">
        <v>0.4</v>
      </c>
      <c r="D13" s="18">
        <v>2000</v>
      </c>
      <c r="E13" s="18">
        <v>1910</v>
      </c>
      <c r="F13" s="20">
        <f t="shared" si="0"/>
        <v>90</v>
      </c>
    </row>
    <row r="14" spans="1:6" s="2" customFormat="1" ht="18" customHeight="1">
      <c r="A14" s="4">
        <v>11</v>
      </c>
      <c r="B14" s="6" t="s">
        <v>188</v>
      </c>
      <c r="C14" s="12">
        <v>0.4</v>
      </c>
      <c r="D14" s="18">
        <v>160</v>
      </c>
      <c r="E14" s="18">
        <v>160</v>
      </c>
      <c r="F14" s="20">
        <f t="shared" si="0"/>
        <v>0</v>
      </c>
    </row>
    <row r="15" spans="1:6" s="2" customFormat="1" ht="18" customHeight="1">
      <c r="A15" s="4">
        <v>12</v>
      </c>
      <c r="B15" s="6" t="s">
        <v>189</v>
      </c>
      <c r="C15" s="12">
        <v>0.4</v>
      </c>
      <c r="D15" s="18">
        <v>250</v>
      </c>
      <c r="E15" s="18">
        <v>250</v>
      </c>
      <c r="F15" s="20">
        <f t="shared" si="0"/>
        <v>0</v>
      </c>
    </row>
    <row r="16" spans="1:6" s="2" customFormat="1" ht="18" customHeight="1">
      <c r="A16" s="4">
        <v>13</v>
      </c>
      <c r="B16" s="6" t="s">
        <v>190</v>
      </c>
      <c r="C16" s="12">
        <v>0.4</v>
      </c>
      <c r="D16" s="18">
        <v>100</v>
      </c>
      <c r="E16" s="18">
        <v>90</v>
      </c>
      <c r="F16" s="20">
        <f t="shared" si="0"/>
        <v>10</v>
      </c>
    </row>
    <row r="17" spans="1:6" s="2" customFormat="1" ht="18" customHeight="1">
      <c r="A17" s="4">
        <v>14</v>
      </c>
      <c r="B17" s="6" t="s">
        <v>191</v>
      </c>
      <c r="C17" s="12">
        <v>0.4</v>
      </c>
      <c r="D17" s="18">
        <v>160</v>
      </c>
      <c r="E17" s="18">
        <v>147.2</v>
      </c>
      <c r="F17" s="20">
        <f t="shared" si="0"/>
        <v>12.800000000000011</v>
      </c>
    </row>
    <row r="18" spans="1:6" s="2" customFormat="1" ht="18" customHeight="1">
      <c r="A18" s="4">
        <v>15</v>
      </c>
      <c r="B18" s="6" t="s">
        <v>192</v>
      </c>
      <c r="C18" s="12">
        <v>0.4</v>
      </c>
      <c r="D18" s="18">
        <v>1260</v>
      </c>
      <c r="E18" s="18">
        <v>205.8</v>
      </c>
      <c r="F18" s="20">
        <f t="shared" si="0"/>
        <v>1054.2</v>
      </c>
    </row>
    <row r="19" spans="1:6" s="2" customFormat="1" ht="18" customHeight="1">
      <c r="A19" s="4">
        <v>16</v>
      </c>
      <c r="B19" s="6" t="s">
        <v>193</v>
      </c>
      <c r="C19" s="12">
        <v>0.4</v>
      </c>
      <c r="D19" s="18">
        <v>100</v>
      </c>
      <c r="E19" s="18">
        <v>27</v>
      </c>
      <c r="F19" s="20">
        <f t="shared" si="0"/>
        <v>73</v>
      </c>
    </row>
    <row r="20" spans="1:6" s="2" customFormat="1" ht="18" customHeight="1">
      <c r="A20" s="4">
        <v>17</v>
      </c>
      <c r="B20" s="6" t="s">
        <v>194</v>
      </c>
      <c r="C20" s="12">
        <v>0.4</v>
      </c>
      <c r="D20" s="18">
        <v>400</v>
      </c>
      <c r="E20" s="18">
        <v>399</v>
      </c>
      <c r="F20" s="20">
        <f t="shared" si="0"/>
        <v>1</v>
      </c>
    </row>
    <row r="21" spans="1:6" s="2" customFormat="1" ht="18" customHeight="1">
      <c r="A21" s="4">
        <v>18</v>
      </c>
      <c r="B21" s="6" t="s">
        <v>7</v>
      </c>
      <c r="C21" s="12">
        <v>0.4</v>
      </c>
      <c r="D21" s="18">
        <v>400</v>
      </c>
      <c r="E21" s="18">
        <v>400</v>
      </c>
      <c r="F21" s="20">
        <f t="shared" si="0"/>
        <v>0</v>
      </c>
    </row>
    <row r="22" spans="1:6" s="2" customFormat="1" ht="18" customHeight="1">
      <c r="A22" s="4">
        <v>19</v>
      </c>
      <c r="B22" s="6" t="s">
        <v>195</v>
      </c>
      <c r="C22" s="12">
        <v>0.4</v>
      </c>
      <c r="D22" s="18">
        <v>630</v>
      </c>
      <c r="E22" s="18">
        <v>630</v>
      </c>
      <c r="F22" s="20">
        <f t="shared" si="0"/>
        <v>0</v>
      </c>
    </row>
    <row r="23" spans="1:6" s="2" customFormat="1" ht="18" customHeight="1">
      <c r="A23" s="4">
        <v>20</v>
      </c>
      <c r="B23" s="6" t="s">
        <v>196</v>
      </c>
      <c r="C23" s="12">
        <v>0.4</v>
      </c>
      <c r="D23" s="18">
        <v>630</v>
      </c>
      <c r="E23" s="18">
        <v>600</v>
      </c>
      <c r="F23" s="20">
        <f t="shared" si="0"/>
        <v>30</v>
      </c>
    </row>
    <row r="24" spans="1:6" s="2" customFormat="1" ht="18" customHeight="1">
      <c r="A24" s="4">
        <v>21</v>
      </c>
      <c r="B24" s="14" t="s">
        <v>230</v>
      </c>
      <c r="C24" s="12">
        <v>0.4</v>
      </c>
      <c r="D24" s="18">
        <v>800</v>
      </c>
      <c r="E24" s="18">
        <v>650</v>
      </c>
      <c r="F24" s="20">
        <f t="shared" si="0"/>
        <v>150</v>
      </c>
    </row>
    <row r="25" spans="1:6" s="2" customFormat="1" ht="18" customHeight="1">
      <c r="A25" s="125">
        <v>22</v>
      </c>
      <c r="B25" s="115" t="s">
        <v>197</v>
      </c>
      <c r="C25" s="12">
        <v>0.4</v>
      </c>
      <c r="D25" s="18">
        <v>1250</v>
      </c>
      <c r="E25" s="18">
        <v>1250</v>
      </c>
      <c r="F25" s="20">
        <f t="shared" si="0"/>
        <v>0</v>
      </c>
    </row>
    <row r="26" spans="1:6" s="2" customFormat="1" ht="18" customHeight="1">
      <c r="A26" s="126"/>
      <c r="B26" s="116"/>
      <c r="C26" s="12">
        <v>0.4</v>
      </c>
      <c r="D26" s="18">
        <v>1250</v>
      </c>
      <c r="E26" s="18">
        <v>1250</v>
      </c>
      <c r="F26" s="20">
        <f t="shared" si="0"/>
        <v>0</v>
      </c>
    </row>
    <row r="27" spans="1:6" s="2" customFormat="1" ht="18" customHeight="1">
      <c r="A27" s="4">
        <v>23</v>
      </c>
      <c r="B27" s="6" t="s">
        <v>198</v>
      </c>
      <c r="C27" s="12">
        <v>0.4</v>
      </c>
      <c r="D27" s="18">
        <v>63</v>
      </c>
      <c r="E27" s="18">
        <v>55</v>
      </c>
      <c r="F27" s="20">
        <f t="shared" si="0"/>
        <v>8</v>
      </c>
    </row>
    <row r="28" spans="1:6" s="2" customFormat="1" ht="18" customHeight="1">
      <c r="A28" s="4">
        <v>24</v>
      </c>
      <c r="B28" s="6" t="s">
        <v>199</v>
      </c>
      <c r="C28" s="12">
        <v>0.4</v>
      </c>
      <c r="D28" s="18">
        <v>100</v>
      </c>
      <c r="E28" s="18">
        <v>100</v>
      </c>
      <c r="F28" s="20">
        <f t="shared" si="0"/>
        <v>0</v>
      </c>
    </row>
    <row r="29" spans="1:6" s="2" customFormat="1" ht="18" customHeight="1">
      <c r="A29" s="4">
        <v>25</v>
      </c>
      <c r="B29" s="6" t="s">
        <v>200</v>
      </c>
      <c r="C29" s="12">
        <v>0.4</v>
      </c>
      <c r="D29" s="18">
        <v>160</v>
      </c>
      <c r="E29" s="18">
        <v>160</v>
      </c>
      <c r="F29" s="20">
        <f t="shared" si="0"/>
        <v>0</v>
      </c>
    </row>
    <row r="30" spans="1:6" s="2" customFormat="1" ht="18" customHeight="1">
      <c r="A30" s="4">
        <v>26</v>
      </c>
      <c r="B30" s="6" t="s">
        <v>229</v>
      </c>
      <c r="C30" s="12">
        <v>0.4</v>
      </c>
      <c r="D30" s="18">
        <v>250</v>
      </c>
      <c r="E30" s="18">
        <v>250</v>
      </c>
      <c r="F30" s="20">
        <f t="shared" si="0"/>
        <v>0</v>
      </c>
    </row>
    <row r="31" spans="1:6" s="2" customFormat="1" ht="18" customHeight="1">
      <c r="A31" s="4">
        <v>27</v>
      </c>
      <c r="B31" s="6" t="s">
        <v>8</v>
      </c>
      <c r="C31" s="12">
        <v>0.4</v>
      </c>
      <c r="D31" s="18">
        <v>250</v>
      </c>
      <c r="E31" s="18">
        <v>227</v>
      </c>
      <c r="F31" s="20">
        <f t="shared" si="0"/>
        <v>23</v>
      </c>
    </row>
    <row r="32" spans="1:6" s="2" customFormat="1" ht="18" customHeight="1">
      <c r="A32" s="4">
        <v>28</v>
      </c>
      <c r="B32" s="6" t="s">
        <v>228</v>
      </c>
      <c r="C32" s="12">
        <v>0.4</v>
      </c>
      <c r="D32" s="18">
        <v>1260</v>
      </c>
      <c r="E32" s="18">
        <v>423</v>
      </c>
      <c r="F32" s="20">
        <f t="shared" si="0"/>
        <v>837</v>
      </c>
    </row>
    <row r="33" spans="1:6" s="2" customFormat="1" ht="18" customHeight="1">
      <c r="A33" s="4">
        <v>29</v>
      </c>
      <c r="B33" s="6" t="s">
        <v>9</v>
      </c>
      <c r="C33" s="12">
        <v>0.4</v>
      </c>
      <c r="D33" s="18">
        <v>500</v>
      </c>
      <c r="E33" s="18">
        <v>430</v>
      </c>
      <c r="F33" s="20">
        <f t="shared" si="0"/>
        <v>70</v>
      </c>
    </row>
    <row r="34" spans="1:6" s="2" customFormat="1" ht="18" customHeight="1">
      <c r="A34" s="4">
        <v>30</v>
      </c>
      <c r="B34" s="6" t="s">
        <v>238</v>
      </c>
      <c r="C34" s="12">
        <v>0.4</v>
      </c>
      <c r="D34" s="18">
        <v>500</v>
      </c>
      <c r="E34" s="18">
        <v>500</v>
      </c>
      <c r="F34" s="20">
        <f t="shared" si="0"/>
        <v>0</v>
      </c>
    </row>
    <row r="35" spans="1:6" s="2" customFormat="1" ht="18" customHeight="1">
      <c r="A35" s="4">
        <v>31</v>
      </c>
      <c r="B35" s="6" t="s">
        <v>227</v>
      </c>
      <c r="C35" s="12">
        <v>0.4</v>
      </c>
      <c r="D35" s="18">
        <v>250</v>
      </c>
      <c r="E35" s="18">
        <v>250</v>
      </c>
      <c r="F35" s="20">
        <f t="shared" si="0"/>
        <v>0</v>
      </c>
    </row>
    <row r="36" spans="1:6" s="2" customFormat="1" ht="18" customHeight="1">
      <c r="A36" s="4">
        <v>32</v>
      </c>
      <c r="B36" s="6" t="s">
        <v>201</v>
      </c>
      <c r="C36" s="12">
        <v>0.4</v>
      </c>
      <c r="D36" s="18">
        <v>1260</v>
      </c>
      <c r="E36" s="18">
        <v>400</v>
      </c>
      <c r="F36" s="20">
        <f t="shared" si="0"/>
        <v>860</v>
      </c>
    </row>
    <row r="37" spans="1:6" s="2" customFormat="1" ht="18" customHeight="1">
      <c r="A37" s="4">
        <v>33</v>
      </c>
      <c r="B37" s="6" t="s">
        <v>202</v>
      </c>
      <c r="C37" s="12">
        <v>0.4</v>
      </c>
      <c r="D37" s="18">
        <v>800</v>
      </c>
      <c r="E37" s="18">
        <v>455</v>
      </c>
      <c r="F37" s="20">
        <f t="shared" si="0"/>
        <v>345</v>
      </c>
    </row>
    <row r="38" spans="1:6" s="2" customFormat="1" ht="18" customHeight="1">
      <c r="A38" s="4">
        <v>34</v>
      </c>
      <c r="B38" s="14" t="s">
        <v>231</v>
      </c>
      <c r="C38" s="12">
        <v>0.4</v>
      </c>
      <c r="D38" s="18">
        <v>200</v>
      </c>
      <c r="E38" s="18">
        <v>100</v>
      </c>
      <c r="F38" s="20">
        <f t="shared" si="0"/>
        <v>100</v>
      </c>
    </row>
    <row r="39" spans="1:6" s="2" customFormat="1" ht="18" customHeight="1">
      <c r="A39" s="4">
        <v>35</v>
      </c>
      <c r="B39" s="6" t="s">
        <v>203</v>
      </c>
      <c r="C39" s="12">
        <v>0.4</v>
      </c>
      <c r="D39" s="18">
        <v>40</v>
      </c>
      <c r="E39" s="18">
        <v>40</v>
      </c>
      <c r="F39" s="20">
        <f t="shared" si="0"/>
        <v>0</v>
      </c>
    </row>
    <row r="40" spans="1:6" s="2" customFormat="1" ht="18" customHeight="1">
      <c r="A40" s="4">
        <v>36</v>
      </c>
      <c r="B40" s="6" t="s">
        <v>226</v>
      </c>
      <c r="C40" s="12">
        <v>0.4</v>
      </c>
      <c r="D40" s="18">
        <v>800</v>
      </c>
      <c r="E40" s="18">
        <v>650</v>
      </c>
      <c r="F40" s="20">
        <f t="shared" si="0"/>
        <v>150</v>
      </c>
    </row>
    <row r="41" spans="1:6" s="2" customFormat="1" ht="18" customHeight="1">
      <c r="A41" s="4">
        <v>37</v>
      </c>
      <c r="B41" s="6" t="s">
        <v>237</v>
      </c>
      <c r="C41" s="12">
        <v>0.4</v>
      </c>
      <c r="D41" s="18">
        <v>630</v>
      </c>
      <c r="E41" s="18">
        <v>200</v>
      </c>
      <c r="F41" s="20">
        <f t="shared" si="0"/>
        <v>430</v>
      </c>
    </row>
    <row r="42" spans="1:6" s="2" customFormat="1" ht="18" customHeight="1">
      <c r="A42" s="4">
        <v>38</v>
      </c>
      <c r="B42" s="6" t="s">
        <v>10</v>
      </c>
      <c r="C42" s="12">
        <v>0.4</v>
      </c>
      <c r="D42" s="18">
        <v>160</v>
      </c>
      <c r="E42" s="18">
        <v>160</v>
      </c>
      <c r="F42" s="20">
        <f t="shared" si="0"/>
        <v>0</v>
      </c>
    </row>
    <row r="43" spans="1:6" s="2" customFormat="1" ht="18" customHeight="1">
      <c r="A43" s="4">
        <v>39</v>
      </c>
      <c r="B43" s="6" t="s">
        <v>204</v>
      </c>
      <c r="C43" s="12">
        <v>0.4</v>
      </c>
      <c r="D43" s="18">
        <v>320</v>
      </c>
      <c r="E43" s="18">
        <v>200</v>
      </c>
      <c r="F43" s="20">
        <f t="shared" si="0"/>
        <v>120</v>
      </c>
    </row>
    <row r="44" spans="1:6" s="2" customFormat="1" ht="18" customHeight="1">
      <c r="A44" s="4">
        <v>40</v>
      </c>
      <c r="B44" s="6" t="s">
        <v>233</v>
      </c>
      <c r="C44" s="12">
        <v>0.4</v>
      </c>
      <c r="D44" s="18">
        <v>160</v>
      </c>
      <c r="E44" s="18">
        <v>160</v>
      </c>
      <c r="F44" s="20">
        <f t="shared" si="0"/>
        <v>0</v>
      </c>
    </row>
    <row r="45" spans="1:6" s="2" customFormat="1" ht="18" customHeight="1">
      <c r="A45" s="4">
        <v>41</v>
      </c>
      <c r="B45" s="6" t="s">
        <v>15</v>
      </c>
      <c r="C45" s="12">
        <v>0.4</v>
      </c>
      <c r="D45" s="18">
        <v>400</v>
      </c>
      <c r="E45" s="18">
        <v>400</v>
      </c>
      <c r="F45" s="20">
        <f t="shared" si="0"/>
        <v>0</v>
      </c>
    </row>
    <row r="46" spans="1:6" s="2" customFormat="1" ht="18" customHeight="1">
      <c r="A46" s="4">
        <v>42</v>
      </c>
      <c r="B46" s="6" t="s">
        <v>205</v>
      </c>
      <c r="C46" s="12">
        <v>0.4</v>
      </c>
      <c r="D46" s="18">
        <v>200</v>
      </c>
      <c r="E46" s="18">
        <v>85</v>
      </c>
      <c r="F46" s="20">
        <f t="shared" si="0"/>
        <v>115</v>
      </c>
    </row>
    <row r="47" spans="1:6" s="2" customFormat="1" ht="18" customHeight="1">
      <c r="A47" s="4">
        <v>43</v>
      </c>
      <c r="B47" s="6" t="s">
        <v>206</v>
      </c>
      <c r="C47" s="12">
        <v>0.4</v>
      </c>
      <c r="D47" s="18">
        <v>160</v>
      </c>
      <c r="E47" s="18">
        <v>160</v>
      </c>
      <c r="F47" s="20">
        <f t="shared" si="0"/>
        <v>0</v>
      </c>
    </row>
    <row r="48" spans="1:6" s="2" customFormat="1" ht="18" customHeight="1">
      <c r="A48" s="4">
        <v>44</v>
      </c>
      <c r="B48" s="6" t="s">
        <v>225</v>
      </c>
      <c r="C48" s="12">
        <v>0.4</v>
      </c>
      <c r="D48" s="18">
        <v>100</v>
      </c>
      <c r="E48" s="18">
        <v>100</v>
      </c>
      <c r="F48" s="20">
        <f t="shared" si="0"/>
        <v>0</v>
      </c>
    </row>
    <row r="49" spans="1:6" s="2" customFormat="1" ht="18" customHeight="1">
      <c r="A49" s="4">
        <v>45</v>
      </c>
      <c r="B49" s="6" t="s">
        <v>243</v>
      </c>
      <c r="C49" s="12">
        <v>0.4</v>
      </c>
      <c r="D49" s="18">
        <v>100</v>
      </c>
      <c r="E49" s="18">
        <v>100</v>
      </c>
      <c r="F49" s="20">
        <f t="shared" si="0"/>
        <v>0</v>
      </c>
    </row>
    <row r="50" spans="1:6" s="2" customFormat="1" ht="18" customHeight="1">
      <c r="A50" s="4">
        <v>46</v>
      </c>
      <c r="B50" s="6" t="s">
        <v>207</v>
      </c>
      <c r="C50" s="12">
        <v>0.4</v>
      </c>
      <c r="D50" s="18">
        <v>160</v>
      </c>
      <c r="E50" s="18">
        <v>160</v>
      </c>
      <c r="F50" s="20">
        <f t="shared" si="0"/>
        <v>0</v>
      </c>
    </row>
    <row r="51" spans="1:6" s="2" customFormat="1" ht="18" customHeight="1">
      <c r="A51" s="4">
        <v>47</v>
      </c>
      <c r="B51" s="6" t="s">
        <v>208</v>
      </c>
      <c r="C51" s="12">
        <v>0.4</v>
      </c>
      <c r="D51" s="18">
        <v>160</v>
      </c>
      <c r="E51" s="18">
        <v>160</v>
      </c>
      <c r="F51" s="20">
        <f t="shared" si="0"/>
        <v>0</v>
      </c>
    </row>
    <row r="52" spans="1:6" s="2" customFormat="1" ht="18" customHeight="1">
      <c r="A52" s="4">
        <v>48</v>
      </c>
      <c r="B52" s="6" t="s">
        <v>224</v>
      </c>
      <c r="C52" s="12">
        <v>0.4</v>
      </c>
      <c r="D52" s="18">
        <v>160</v>
      </c>
      <c r="E52" s="18">
        <v>153</v>
      </c>
      <c r="F52" s="20">
        <f t="shared" si="0"/>
        <v>7</v>
      </c>
    </row>
    <row r="53" spans="1:6" s="2" customFormat="1" ht="18" customHeight="1">
      <c r="A53" s="4">
        <v>49</v>
      </c>
      <c r="B53" s="6" t="s">
        <v>209</v>
      </c>
      <c r="C53" s="12">
        <v>0.4</v>
      </c>
      <c r="D53" s="18">
        <v>250</v>
      </c>
      <c r="E53" s="18">
        <v>220</v>
      </c>
      <c r="F53" s="20">
        <f t="shared" si="0"/>
        <v>30</v>
      </c>
    </row>
    <row r="54" spans="1:6" s="2" customFormat="1" ht="18" customHeight="1">
      <c r="A54" s="4">
        <v>50</v>
      </c>
      <c r="B54" s="6" t="s">
        <v>210</v>
      </c>
      <c r="C54" s="12">
        <v>0.4</v>
      </c>
      <c r="D54" s="18">
        <v>25</v>
      </c>
      <c r="E54" s="18">
        <v>25</v>
      </c>
      <c r="F54" s="20">
        <f t="shared" si="0"/>
        <v>0</v>
      </c>
    </row>
    <row r="55" spans="1:6" s="2" customFormat="1" ht="18" customHeight="1">
      <c r="A55" s="4">
        <v>51</v>
      </c>
      <c r="B55" s="6" t="s">
        <v>211</v>
      </c>
      <c r="C55" s="12">
        <v>0.4</v>
      </c>
      <c r="D55" s="18">
        <v>100</v>
      </c>
      <c r="E55" s="18">
        <v>100</v>
      </c>
      <c r="F55" s="20">
        <f t="shared" si="0"/>
        <v>0</v>
      </c>
    </row>
    <row r="56" spans="1:6" s="2" customFormat="1" ht="18" customHeight="1">
      <c r="A56" s="4">
        <v>52</v>
      </c>
      <c r="B56" s="6" t="s">
        <v>212</v>
      </c>
      <c r="C56" s="12">
        <v>0.4</v>
      </c>
      <c r="D56" s="18">
        <v>250</v>
      </c>
      <c r="E56" s="18">
        <v>250</v>
      </c>
      <c r="F56" s="20">
        <f t="shared" si="0"/>
        <v>0</v>
      </c>
    </row>
    <row r="57" spans="1:6" s="2" customFormat="1" ht="18" customHeight="1">
      <c r="A57" s="4">
        <v>53</v>
      </c>
      <c r="B57" s="13" t="s">
        <v>213</v>
      </c>
      <c r="C57" s="12">
        <v>0.4</v>
      </c>
      <c r="D57" s="18">
        <v>500</v>
      </c>
      <c r="E57" s="18">
        <v>140</v>
      </c>
      <c r="F57" s="20">
        <f t="shared" si="0"/>
        <v>360</v>
      </c>
    </row>
    <row r="58" spans="1:6" s="2" customFormat="1" ht="18" customHeight="1">
      <c r="A58" s="4">
        <v>54</v>
      </c>
      <c r="B58" s="6" t="s">
        <v>214</v>
      </c>
      <c r="C58" s="12">
        <v>0.4</v>
      </c>
      <c r="D58" s="18">
        <v>260</v>
      </c>
      <c r="E58" s="18">
        <v>230</v>
      </c>
      <c r="F58" s="20">
        <f t="shared" si="0"/>
        <v>30</v>
      </c>
    </row>
    <row r="59" spans="1:6" s="2" customFormat="1" ht="18" customHeight="1">
      <c r="A59" s="4">
        <v>55</v>
      </c>
      <c r="B59" s="6" t="s">
        <v>215</v>
      </c>
      <c r="C59" s="12">
        <v>0.4</v>
      </c>
      <c r="D59" s="18">
        <v>500</v>
      </c>
      <c r="E59" s="18">
        <v>200</v>
      </c>
      <c r="F59" s="20">
        <f t="shared" si="0"/>
        <v>300</v>
      </c>
    </row>
    <row r="60" spans="1:6" s="2" customFormat="1" ht="18" customHeight="1">
      <c r="A60" s="4">
        <v>56</v>
      </c>
      <c r="B60" s="6" t="s">
        <v>219</v>
      </c>
      <c r="C60" s="12">
        <v>0.4</v>
      </c>
      <c r="D60" s="18">
        <v>410</v>
      </c>
      <c r="E60" s="18">
        <v>400</v>
      </c>
      <c r="F60" s="20">
        <f t="shared" si="0"/>
        <v>10</v>
      </c>
    </row>
    <row r="61" spans="1:6" s="2" customFormat="1" ht="18" customHeight="1">
      <c r="A61" s="4">
        <v>57</v>
      </c>
      <c r="B61" s="6" t="s">
        <v>216</v>
      </c>
      <c r="C61" s="12">
        <v>0.4</v>
      </c>
      <c r="D61" s="18">
        <v>250</v>
      </c>
      <c r="E61" s="18">
        <v>250</v>
      </c>
      <c r="F61" s="20">
        <f t="shared" si="0"/>
        <v>0</v>
      </c>
    </row>
    <row r="62" spans="1:6" s="2" customFormat="1" ht="18" customHeight="1">
      <c r="A62" s="4">
        <v>58</v>
      </c>
      <c r="B62" s="6" t="s">
        <v>234</v>
      </c>
      <c r="C62" s="12">
        <v>0.4</v>
      </c>
      <c r="D62" s="18">
        <v>500</v>
      </c>
      <c r="E62" s="18">
        <v>500</v>
      </c>
      <c r="F62" s="20">
        <f t="shared" si="0"/>
        <v>0</v>
      </c>
    </row>
    <row r="63" spans="1:6" s="2" customFormat="1" ht="18" customHeight="1">
      <c r="A63" s="4">
        <v>59</v>
      </c>
      <c r="B63" s="6" t="s">
        <v>11</v>
      </c>
      <c r="C63" s="12">
        <v>0.4</v>
      </c>
      <c r="D63" s="18">
        <v>160</v>
      </c>
      <c r="E63" s="18">
        <v>155</v>
      </c>
      <c r="F63" s="20">
        <f t="shared" si="0"/>
        <v>5</v>
      </c>
    </row>
    <row r="64" spans="1:6" s="2" customFormat="1" ht="18" customHeight="1">
      <c r="A64" s="4">
        <v>60</v>
      </c>
      <c r="B64" s="6" t="s">
        <v>12</v>
      </c>
      <c r="C64" s="12">
        <v>0.4</v>
      </c>
      <c r="D64" s="18">
        <v>250</v>
      </c>
      <c r="E64" s="18">
        <v>250</v>
      </c>
      <c r="F64" s="20">
        <f t="shared" si="0"/>
        <v>0</v>
      </c>
    </row>
    <row r="65" spans="1:6" s="2" customFormat="1" ht="18" customHeight="1">
      <c r="A65" s="4">
        <v>61</v>
      </c>
      <c r="B65" s="6" t="s">
        <v>235</v>
      </c>
      <c r="C65" s="12">
        <v>0.4</v>
      </c>
      <c r="D65" s="18">
        <v>63</v>
      </c>
      <c r="E65" s="18">
        <v>63</v>
      </c>
      <c r="F65" s="20">
        <f t="shared" si="0"/>
        <v>0</v>
      </c>
    </row>
    <row r="66" spans="1:6" s="2" customFormat="1" ht="18" customHeight="1">
      <c r="A66" s="4">
        <v>62</v>
      </c>
      <c r="B66" s="6" t="s">
        <v>13</v>
      </c>
      <c r="C66" s="12">
        <v>0.4</v>
      </c>
      <c r="D66" s="18">
        <v>100</v>
      </c>
      <c r="E66" s="18">
        <v>100</v>
      </c>
      <c r="F66" s="20">
        <f t="shared" si="0"/>
        <v>0</v>
      </c>
    </row>
    <row r="67" spans="1:6" s="2" customFormat="1" ht="18" customHeight="1">
      <c r="A67" s="4">
        <v>63</v>
      </c>
      <c r="B67" s="6" t="s">
        <v>217</v>
      </c>
      <c r="C67" s="12">
        <v>0.4</v>
      </c>
      <c r="D67" s="18">
        <v>650</v>
      </c>
      <c r="E67" s="18">
        <v>650</v>
      </c>
      <c r="F67" s="20">
        <f t="shared" si="0"/>
        <v>0</v>
      </c>
    </row>
    <row r="68" spans="1:6" s="2" customFormat="1" ht="18" customHeight="1">
      <c r="A68" s="4">
        <v>64</v>
      </c>
      <c r="B68" s="6" t="s">
        <v>244</v>
      </c>
      <c r="C68" s="12">
        <v>0.4</v>
      </c>
      <c r="D68" s="18">
        <v>100</v>
      </c>
      <c r="E68" s="18">
        <v>100</v>
      </c>
      <c r="F68" s="20">
        <f t="shared" si="0"/>
        <v>0</v>
      </c>
    </row>
    <row r="69" spans="1:6" s="2" customFormat="1" ht="18" customHeight="1">
      <c r="A69" s="4">
        <v>65</v>
      </c>
      <c r="B69" s="6" t="s">
        <v>245</v>
      </c>
      <c r="C69" s="12">
        <v>0.4</v>
      </c>
      <c r="D69" s="18">
        <v>160</v>
      </c>
      <c r="E69" s="18">
        <v>160</v>
      </c>
      <c r="F69" s="20">
        <f>D69-E69</f>
        <v>0</v>
      </c>
    </row>
    <row r="70" spans="1:6" s="2" customFormat="1" ht="18" customHeight="1">
      <c r="A70" s="4">
        <v>66</v>
      </c>
      <c r="B70" s="6" t="s">
        <v>246</v>
      </c>
      <c r="C70" s="12">
        <v>0.4</v>
      </c>
      <c r="D70" s="18">
        <v>250</v>
      </c>
      <c r="E70" s="18">
        <v>26</v>
      </c>
      <c r="F70" s="20">
        <f>D70-E70</f>
        <v>224</v>
      </c>
    </row>
    <row r="71" spans="1:6" s="2" customFormat="1" ht="18" customHeight="1">
      <c r="A71" s="4">
        <v>67</v>
      </c>
      <c r="B71" s="6" t="s">
        <v>218</v>
      </c>
      <c r="C71" s="12">
        <v>0.4</v>
      </c>
      <c r="D71" s="18">
        <v>500</v>
      </c>
      <c r="E71" s="18">
        <v>500</v>
      </c>
      <c r="F71" s="20">
        <f>D71-E71</f>
        <v>0</v>
      </c>
    </row>
    <row r="72" spans="1:6" s="2" customFormat="1" ht="18" customHeight="1">
      <c r="A72" s="4">
        <v>68</v>
      </c>
      <c r="B72" s="6" t="s">
        <v>236</v>
      </c>
      <c r="C72" s="12">
        <v>0.4</v>
      </c>
      <c r="D72" s="18">
        <v>250</v>
      </c>
      <c r="E72" s="18">
        <v>250</v>
      </c>
      <c r="F72" s="20">
        <f>D72-E72</f>
        <v>0</v>
      </c>
    </row>
    <row r="73" ht="23.25" customHeight="1"/>
  </sheetData>
  <sheetProtection/>
  <mergeCells count="4">
    <mergeCell ref="A1:F1"/>
    <mergeCell ref="A2:F2"/>
    <mergeCell ref="A25:A26"/>
    <mergeCell ref="B25:B2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5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.57421875" style="0" customWidth="1"/>
    <col min="2" max="2" width="32.28125" style="0" customWidth="1"/>
    <col min="3" max="3" width="9.8515625" style="0" customWidth="1"/>
    <col min="4" max="4" width="19.140625" style="0" customWidth="1"/>
    <col min="5" max="5" width="20.00390625" style="2" customWidth="1"/>
    <col min="6" max="6" width="19.28125" style="16" customWidth="1"/>
  </cols>
  <sheetData>
    <row r="1" spans="1:6" ht="66.75" customHeight="1">
      <c r="A1" s="109" t="s">
        <v>14</v>
      </c>
      <c r="B1" s="109"/>
      <c r="C1" s="109"/>
      <c r="D1" s="109"/>
      <c r="E1" s="109"/>
      <c r="F1" s="109"/>
    </row>
    <row r="2" spans="1:6" ht="21" customHeight="1">
      <c r="A2" s="131" t="s">
        <v>232</v>
      </c>
      <c r="B2" s="132"/>
      <c r="C2" s="132"/>
      <c r="D2" s="132"/>
      <c r="E2" s="132"/>
      <c r="F2" s="133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239</v>
      </c>
    </row>
    <row r="4" spans="1:8" ht="20.25" customHeight="1">
      <c r="A4" s="4">
        <v>1</v>
      </c>
      <c r="B4" s="6" t="s">
        <v>4</v>
      </c>
      <c r="C4" s="12">
        <v>0.4</v>
      </c>
      <c r="D4" s="18">
        <v>800</v>
      </c>
      <c r="E4" s="19">
        <v>356</v>
      </c>
      <c r="F4" s="20">
        <f>D4-E4</f>
        <v>444</v>
      </c>
      <c r="H4" s="17"/>
    </row>
    <row r="5" spans="1:8" ht="20.25" customHeight="1">
      <c r="A5" s="4">
        <v>2</v>
      </c>
      <c r="B5" s="6" t="s">
        <v>181</v>
      </c>
      <c r="C5" s="12">
        <v>0.4</v>
      </c>
      <c r="D5" s="18">
        <v>410</v>
      </c>
      <c r="E5" s="18">
        <v>150</v>
      </c>
      <c r="F5" s="20">
        <f>D5-E5</f>
        <v>260</v>
      </c>
      <c r="H5" s="17"/>
    </row>
    <row r="6" spans="1:8" s="2" customFormat="1" ht="20.25" customHeight="1">
      <c r="A6" s="4">
        <v>3</v>
      </c>
      <c r="B6" s="6" t="s">
        <v>5</v>
      </c>
      <c r="C6" s="12">
        <v>0.4</v>
      </c>
      <c r="D6" s="18">
        <v>1260</v>
      </c>
      <c r="E6" s="18">
        <v>843</v>
      </c>
      <c r="F6" s="20">
        <f>D6-E6</f>
        <v>417</v>
      </c>
      <c r="H6" s="17"/>
    </row>
    <row r="7" spans="1:8" s="2" customFormat="1" ht="20.25" customHeight="1">
      <c r="A7" s="4">
        <v>4</v>
      </c>
      <c r="B7" s="6" t="s">
        <v>182</v>
      </c>
      <c r="C7" s="12">
        <v>0.4</v>
      </c>
      <c r="D7" s="18">
        <v>1260</v>
      </c>
      <c r="E7" s="18">
        <v>750</v>
      </c>
      <c r="F7" s="20">
        <f>D7-E7</f>
        <v>510</v>
      </c>
      <c r="H7" s="17"/>
    </row>
    <row r="8" spans="1:8" s="2" customFormat="1" ht="20.25" customHeight="1">
      <c r="A8" s="4">
        <v>5</v>
      </c>
      <c r="B8" s="6" t="s">
        <v>183</v>
      </c>
      <c r="C8" s="12">
        <v>0.4</v>
      </c>
      <c r="D8" s="18">
        <v>1260</v>
      </c>
      <c r="E8" s="18">
        <v>400</v>
      </c>
      <c r="F8" s="20">
        <f>D8-E8</f>
        <v>860</v>
      </c>
      <c r="H8" s="17"/>
    </row>
    <row r="9" spans="1:8" s="2" customFormat="1" ht="20.25" customHeight="1">
      <c r="A9" s="4">
        <v>6</v>
      </c>
      <c r="B9" s="6" t="s">
        <v>184</v>
      </c>
      <c r="C9" s="12">
        <v>0.4</v>
      </c>
      <c r="D9" s="18">
        <v>800</v>
      </c>
      <c r="E9" s="18">
        <v>400</v>
      </c>
      <c r="F9" s="20">
        <f aca="true" t="shared" si="0" ref="F9:F67">D9-E9</f>
        <v>400</v>
      </c>
      <c r="H9" s="17"/>
    </row>
    <row r="10" spans="1:6" s="2" customFormat="1" ht="20.25" customHeight="1">
      <c r="A10" s="4">
        <v>7</v>
      </c>
      <c r="B10" s="6" t="s">
        <v>6</v>
      </c>
      <c r="C10" s="12">
        <v>0.4</v>
      </c>
      <c r="D10" s="18">
        <v>500</v>
      </c>
      <c r="E10" s="18">
        <v>328.7</v>
      </c>
      <c r="F10" s="20">
        <f t="shared" si="0"/>
        <v>171.3</v>
      </c>
    </row>
    <row r="11" spans="1:6" s="2" customFormat="1" ht="20.25" customHeight="1">
      <c r="A11" s="4">
        <v>8</v>
      </c>
      <c r="B11" s="6" t="s">
        <v>185</v>
      </c>
      <c r="C11" s="12">
        <v>0.4</v>
      </c>
      <c r="D11" s="18">
        <v>1260</v>
      </c>
      <c r="E11" s="18">
        <v>576</v>
      </c>
      <c r="F11" s="20">
        <f t="shared" si="0"/>
        <v>684</v>
      </c>
    </row>
    <row r="12" spans="1:6" s="2" customFormat="1" ht="20.25" customHeight="1">
      <c r="A12" s="4">
        <v>9</v>
      </c>
      <c r="B12" s="6" t="s">
        <v>186</v>
      </c>
      <c r="C12" s="12">
        <v>0.4</v>
      </c>
      <c r="D12" s="18">
        <v>2000</v>
      </c>
      <c r="E12" s="18">
        <v>840</v>
      </c>
      <c r="F12" s="20">
        <f t="shared" si="0"/>
        <v>1160</v>
      </c>
    </row>
    <row r="13" spans="1:6" s="2" customFormat="1" ht="20.25" customHeight="1">
      <c r="A13" s="4">
        <v>10</v>
      </c>
      <c r="B13" s="6" t="s">
        <v>187</v>
      </c>
      <c r="C13" s="12">
        <v>0.4</v>
      </c>
      <c r="D13" s="18">
        <v>2000</v>
      </c>
      <c r="E13" s="18">
        <v>1910</v>
      </c>
      <c r="F13" s="20">
        <f t="shared" si="0"/>
        <v>90</v>
      </c>
    </row>
    <row r="14" spans="1:6" s="2" customFormat="1" ht="20.25" customHeight="1">
      <c r="A14" s="4">
        <v>11</v>
      </c>
      <c r="B14" s="6" t="s">
        <v>188</v>
      </c>
      <c r="C14" s="12">
        <v>0.4</v>
      </c>
      <c r="D14" s="18">
        <v>160</v>
      </c>
      <c r="E14" s="18">
        <v>160</v>
      </c>
      <c r="F14" s="20">
        <f t="shared" si="0"/>
        <v>0</v>
      </c>
    </row>
    <row r="15" spans="1:6" s="2" customFormat="1" ht="20.25" customHeight="1">
      <c r="A15" s="4">
        <v>12</v>
      </c>
      <c r="B15" s="6" t="s">
        <v>189</v>
      </c>
      <c r="C15" s="12">
        <v>0.4</v>
      </c>
      <c r="D15" s="18">
        <v>250</v>
      </c>
      <c r="E15" s="18">
        <v>250</v>
      </c>
      <c r="F15" s="20">
        <f t="shared" si="0"/>
        <v>0</v>
      </c>
    </row>
    <row r="16" spans="1:6" s="2" customFormat="1" ht="20.25" customHeight="1">
      <c r="A16" s="4">
        <v>13</v>
      </c>
      <c r="B16" s="6" t="s">
        <v>190</v>
      </c>
      <c r="C16" s="12">
        <v>0.4</v>
      </c>
      <c r="D16" s="18">
        <v>100</v>
      </c>
      <c r="E16" s="18">
        <v>90</v>
      </c>
      <c r="F16" s="20">
        <f t="shared" si="0"/>
        <v>10</v>
      </c>
    </row>
    <row r="17" spans="1:6" s="2" customFormat="1" ht="20.25" customHeight="1">
      <c r="A17" s="4">
        <v>14</v>
      </c>
      <c r="B17" s="6" t="s">
        <v>191</v>
      </c>
      <c r="C17" s="12">
        <v>0.4</v>
      </c>
      <c r="D17" s="18">
        <v>160</v>
      </c>
      <c r="E17" s="18">
        <v>147.2</v>
      </c>
      <c r="F17" s="20">
        <f t="shared" si="0"/>
        <v>12.800000000000011</v>
      </c>
    </row>
    <row r="18" spans="1:6" s="2" customFormat="1" ht="20.25" customHeight="1">
      <c r="A18" s="4">
        <v>15</v>
      </c>
      <c r="B18" s="6" t="s">
        <v>192</v>
      </c>
      <c r="C18" s="12">
        <v>0.4</v>
      </c>
      <c r="D18" s="18">
        <v>1260</v>
      </c>
      <c r="E18" s="18">
        <v>205.8</v>
      </c>
      <c r="F18" s="20">
        <f t="shared" si="0"/>
        <v>1054.2</v>
      </c>
    </row>
    <row r="19" spans="1:6" s="2" customFormat="1" ht="20.25" customHeight="1">
      <c r="A19" s="4">
        <v>16</v>
      </c>
      <c r="B19" s="6" t="s">
        <v>193</v>
      </c>
      <c r="C19" s="12">
        <v>0.4</v>
      </c>
      <c r="D19" s="18">
        <v>100</v>
      </c>
      <c r="E19" s="18">
        <v>27</v>
      </c>
      <c r="F19" s="20">
        <f t="shared" si="0"/>
        <v>73</v>
      </c>
    </row>
    <row r="20" spans="1:6" s="2" customFormat="1" ht="20.25" customHeight="1">
      <c r="A20" s="4">
        <v>17</v>
      </c>
      <c r="B20" s="6" t="s">
        <v>194</v>
      </c>
      <c r="C20" s="12">
        <v>0.4</v>
      </c>
      <c r="D20" s="18">
        <v>400</v>
      </c>
      <c r="E20" s="18">
        <v>384</v>
      </c>
      <c r="F20" s="20">
        <f>D20-E20</f>
        <v>16</v>
      </c>
    </row>
    <row r="21" spans="1:6" s="2" customFormat="1" ht="20.25" customHeight="1">
      <c r="A21" s="4">
        <v>18</v>
      </c>
      <c r="B21" s="6" t="s">
        <v>7</v>
      </c>
      <c r="C21" s="12">
        <v>0.4</v>
      </c>
      <c r="D21" s="18">
        <v>400</v>
      </c>
      <c r="E21" s="18">
        <v>400</v>
      </c>
      <c r="F21" s="20">
        <f t="shared" si="0"/>
        <v>0</v>
      </c>
    </row>
    <row r="22" spans="1:6" s="2" customFormat="1" ht="20.25" customHeight="1">
      <c r="A22" s="4">
        <v>19</v>
      </c>
      <c r="B22" s="6" t="s">
        <v>195</v>
      </c>
      <c r="C22" s="12">
        <v>0.4</v>
      </c>
      <c r="D22" s="18">
        <v>630</v>
      </c>
      <c r="E22" s="18">
        <v>430</v>
      </c>
      <c r="F22" s="20">
        <f>D22-E22</f>
        <v>200</v>
      </c>
    </row>
    <row r="23" spans="1:6" s="2" customFormat="1" ht="20.25" customHeight="1">
      <c r="A23" s="4">
        <v>20</v>
      </c>
      <c r="B23" s="6" t="s">
        <v>196</v>
      </c>
      <c r="C23" s="12">
        <v>0.4</v>
      </c>
      <c r="D23" s="18">
        <v>630</v>
      </c>
      <c r="E23" s="18">
        <v>600</v>
      </c>
      <c r="F23" s="20">
        <f t="shared" si="0"/>
        <v>30</v>
      </c>
    </row>
    <row r="24" spans="1:6" s="2" customFormat="1" ht="20.25" customHeight="1">
      <c r="A24" s="4">
        <v>21</v>
      </c>
      <c r="B24" s="14" t="s">
        <v>230</v>
      </c>
      <c r="C24" s="12">
        <v>0.4</v>
      </c>
      <c r="D24" s="18">
        <v>800</v>
      </c>
      <c r="E24" s="18">
        <v>650</v>
      </c>
      <c r="F24" s="20">
        <f t="shared" si="0"/>
        <v>150</v>
      </c>
    </row>
    <row r="25" spans="1:6" s="2" customFormat="1" ht="20.25" customHeight="1">
      <c r="A25" s="125">
        <v>22</v>
      </c>
      <c r="B25" s="115" t="s">
        <v>197</v>
      </c>
      <c r="C25" s="12">
        <v>0.4</v>
      </c>
      <c r="D25" s="18">
        <v>1250</v>
      </c>
      <c r="E25" s="18">
        <v>1250</v>
      </c>
      <c r="F25" s="20">
        <f t="shared" si="0"/>
        <v>0</v>
      </c>
    </row>
    <row r="26" spans="1:6" s="2" customFormat="1" ht="20.25" customHeight="1">
      <c r="A26" s="126"/>
      <c r="B26" s="116"/>
      <c r="C26" s="12">
        <v>0.4</v>
      </c>
      <c r="D26" s="18">
        <v>1250</v>
      </c>
      <c r="E26" s="18">
        <v>1250</v>
      </c>
      <c r="F26" s="20">
        <f t="shared" si="0"/>
        <v>0</v>
      </c>
    </row>
    <row r="27" spans="1:6" s="2" customFormat="1" ht="20.25" customHeight="1">
      <c r="A27" s="4">
        <v>23</v>
      </c>
      <c r="B27" s="6" t="s">
        <v>198</v>
      </c>
      <c r="C27" s="12">
        <v>0.4</v>
      </c>
      <c r="D27" s="18">
        <v>63</v>
      </c>
      <c r="E27" s="18">
        <v>55</v>
      </c>
      <c r="F27" s="20">
        <f t="shared" si="0"/>
        <v>8</v>
      </c>
    </row>
    <row r="28" spans="1:6" s="2" customFormat="1" ht="20.25" customHeight="1">
      <c r="A28" s="4">
        <v>24</v>
      </c>
      <c r="B28" s="6" t="s">
        <v>199</v>
      </c>
      <c r="C28" s="12">
        <v>0.4</v>
      </c>
      <c r="D28" s="18">
        <v>100</v>
      </c>
      <c r="E28" s="18">
        <v>100</v>
      </c>
      <c r="F28" s="20">
        <f t="shared" si="0"/>
        <v>0</v>
      </c>
    </row>
    <row r="29" spans="1:6" s="2" customFormat="1" ht="20.25" customHeight="1">
      <c r="A29" s="4">
        <v>25</v>
      </c>
      <c r="B29" s="6" t="s">
        <v>200</v>
      </c>
      <c r="C29" s="12">
        <v>0.4</v>
      </c>
      <c r="D29" s="18">
        <v>160</v>
      </c>
      <c r="E29" s="18">
        <v>160</v>
      </c>
      <c r="F29" s="20">
        <f t="shared" si="0"/>
        <v>0</v>
      </c>
    </row>
    <row r="30" spans="1:6" s="2" customFormat="1" ht="20.25" customHeight="1">
      <c r="A30" s="4">
        <v>26</v>
      </c>
      <c r="B30" s="6" t="s">
        <v>229</v>
      </c>
      <c r="C30" s="12">
        <v>0.4</v>
      </c>
      <c r="D30" s="18">
        <v>250</v>
      </c>
      <c r="E30" s="18">
        <v>250</v>
      </c>
      <c r="F30" s="20">
        <f t="shared" si="0"/>
        <v>0</v>
      </c>
    </row>
    <row r="31" spans="1:6" s="2" customFormat="1" ht="20.25" customHeight="1">
      <c r="A31" s="4">
        <v>27</v>
      </c>
      <c r="B31" s="6" t="s">
        <v>8</v>
      </c>
      <c r="C31" s="12">
        <v>0.4</v>
      </c>
      <c r="D31" s="18">
        <v>250</v>
      </c>
      <c r="E31" s="18">
        <v>194</v>
      </c>
      <c r="F31" s="20">
        <f t="shared" si="0"/>
        <v>56</v>
      </c>
    </row>
    <row r="32" spans="1:6" s="2" customFormat="1" ht="20.25" customHeight="1">
      <c r="A32" s="4">
        <v>28</v>
      </c>
      <c r="B32" s="6" t="s">
        <v>228</v>
      </c>
      <c r="C32" s="12">
        <v>0.4</v>
      </c>
      <c r="D32" s="18">
        <v>1260</v>
      </c>
      <c r="E32" s="18">
        <v>423</v>
      </c>
      <c r="F32" s="20">
        <f t="shared" si="0"/>
        <v>837</v>
      </c>
    </row>
    <row r="33" spans="1:6" s="2" customFormat="1" ht="20.25" customHeight="1">
      <c r="A33" s="4">
        <v>29</v>
      </c>
      <c r="B33" s="6" t="s">
        <v>9</v>
      </c>
      <c r="C33" s="12">
        <v>0.4</v>
      </c>
      <c r="D33" s="18">
        <v>500</v>
      </c>
      <c r="E33" s="18">
        <v>430</v>
      </c>
      <c r="F33" s="20">
        <f t="shared" si="0"/>
        <v>70</v>
      </c>
    </row>
    <row r="34" spans="1:6" s="2" customFormat="1" ht="20.25" customHeight="1">
      <c r="A34" s="4"/>
      <c r="B34" s="6" t="s">
        <v>238</v>
      </c>
      <c r="C34" s="12">
        <v>0.4</v>
      </c>
      <c r="D34" s="18">
        <v>500</v>
      </c>
      <c r="E34" s="18">
        <v>500</v>
      </c>
      <c r="F34" s="20">
        <f t="shared" si="0"/>
        <v>0</v>
      </c>
    </row>
    <row r="35" spans="1:6" s="2" customFormat="1" ht="20.25" customHeight="1">
      <c r="A35" s="4">
        <v>30</v>
      </c>
      <c r="B35" s="6" t="s">
        <v>227</v>
      </c>
      <c r="C35" s="12">
        <v>0.4</v>
      </c>
      <c r="D35" s="18">
        <v>250</v>
      </c>
      <c r="E35" s="18">
        <v>250</v>
      </c>
      <c r="F35" s="20">
        <f t="shared" si="0"/>
        <v>0</v>
      </c>
    </row>
    <row r="36" spans="1:6" s="2" customFormat="1" ht="20.25" customHeight="1">
      <c r="A36" s="4">
        <v>31</v>
      </c>
      <c r="B36" s="6" t="s">
        <v>201</v>
      </c>
      <c r="C36" s="12">
        <v>0.4</v>
      </c>
      <c r="D36" s="18">
        <v>1260</v>
      </c>
      <c r="E36" s="18">
        <v>400</v>
      </c>
      <c r="F36" s="20">
        <f t="shared" si="0"/>
        <v>860</v>
      </c>
    </row>
    <row r="37" spans="1:6" s="2" customFormat="1" ht="20.25" customHeight="1">
      <c r="A37" s="4">
        <v>32</v>
      </c>
      <c r="B37" s="6" t="s">
        <v>202</v>
      </c>
      <c r="C37" s="12">
        <v>0.4</v>
      </c>
      <c r="D37" s="18">
        <v>800</v>
      </c>
      <c r="E37" s="18">
        <v>455</v>
      </c>
      <c r="F37" s="20">
        <f t="shared" si="0"/>
        <v>345</v>
      </c>
    </row>
    <row r="38" spans="1:6" s="2" customFormat="1" ht="20.25" customHeight="1">
      <c r="A38" s="4">
        <v>33</v>
      </c>
      <c r="B38" s="14" t="s">
        <v>231</v>
      </c>
      <c r="C38" s="12">
        <v>0.4</v>
      </c>
      <c r="D38" s="18">
        <v>200</v>
      </c>
      <c r="E38" s="18">
        <v>100</v>
      </c>
      <c r="F38" s="20">
        <f t="shared" si="0"/>
        <v>100</v>
      </c>
    </row>
    <row r="39" spans="1:6" s="2" customFormat="1" ht="20.25" customHeight="1">
      <c r="A39" s="4">
        <v>34</v>
      </c>
      <c r="B39" s="6" t="s">
        <v>203</v>
      </c>
      <c r="C39" s="12">
        <v>0.4</v>
      </c>
      <c r="D39" s="18">
        <v>40</v>
      </c>
      <c r="E39" s="18">
        <v>40</v>
      </c>
      <c r="F39" s="20">
        <f t="shared" si="0"/>
        <v>0</v>
      </c>
    </row>
    <row r="40" spans="1:6" s="2" customFormat="1" ht="20.25" customHeight="1">
      <c r="A40" s="4">
        <v>35</v>
      </c>
      <c r="B40" s="6" t="s">
        <v>226</v>
      </c>
      <c r="C40" s="12">
        <v>0.4</v>
      </c>
      <c r="D40" s="18">
        <v>800</v>
      </c>
      <c r="E40" s="18">
        <v>800</v>
      </c>
      <c r="F40" s="20">
        <f t="shared" si="0"/>
        <v>0</v>
      </c>
    </row>
    <row r="41" spans="1:6" s="2" customFormat="1" ht="20.25" customHeight="1">
      <c r="A41" s="4"/>
      <c r="B41" s="6" t="s">
        <v>237</v>
      </c>
      <c r="C41" s="12">
        <v>0.4</v>
      </c>
      <c r="D41" s="18">
        <v>630</v>
      </c>
      <c r="E41" s="18">
        <v>200</v>
      </c>
      <c r="F41" s="20">
        <f t="shared" si="0"/>
        <v>430</v>
      </c>
    </row>
    <row r="42" spans="1:6" s="2" customFormat="1" ht="20.25" customHeight="1">
      <c r="A42" s="4">
        <v>36</v>
      </c>
      <c r="B42" s="6" t="s">
        <v>10</v>
      </c>
      <c r="C42" s="12">
        <v>0.4</v>
      </c>
      <c r="D42" s="18">
        <v>160</v>
      </c>
      <c r="E42" s="18">
        <v>160</v>
      </c>
      <c r="F42" s="20">
        <f t="shared" si="0"/>
        <v>0</v>
      </c>
    </row>
    <row r="43" spans="1:6" s="2" customFormat="1" ht="20.25" customHeight="1">
      <c r="A43" s="4">
        <v>37</v>
      </c>
      <c r="B43" s="6" t="s">
        <v>204</v>
      </c>
      <c r="C43" s="12">
        <v>0.4</v>
      </c>
      <c r="D43" s="18">
        <v>320</v>
      </c>
      <c r="E43" s="18">
        <v>200</v>
      </c>
      <c r="F43" s="20">
        <f t="shared" si="0"/>
        <v>120</v>
      </c>
    </row>
    <row r="44" spans="1:6" s="2" customFormat="1" ht="20.25" customHeight="1">
      <c r="A44" s="4">
        <v>38</v>
      </c>
      <c r="B44" s="6" t="s">
        <v>233</v>
      </c>
      <c r="C44" s="12">
        <v>0.4</v>
      </c>
      <c r="D44" s="18">
        <v>160</v>
      </c>
      <c r="E44" s="18">
        <v>160</v>
      </c>
      <c r="F44" s="20">
        <f t="shared" si="0"/>
        <v>0</v>
      </c>
    </row>
    <row r="45" spans="1:6" s="2" customFormat="1" ht="20.25" customHeight="1">
      <c r="A45" s="4">
        <v>39</v>
      </c>
      <c r="B45" s="6" t="s">
        <v>15</v>
      </c>
      <c r="C45" s="12">
        <v>0.4</v>
      </c>
      <c r="D45" s="18">
        <v>400</v>
      </c>
      <c r="E45" s="18">
        <v>400</v>
      </c>
      <c r="F45" s="20">
        <f t="shared" si="0"/>
        <v>0</v>
      </c>
    </row>
    <row r="46" spans="1:6" s="2" customFormat="1" ht="20.25" customHeight="1">
      <c r="A46" s="4">
        <v>40</v>
      </c>
      <c r="B46" s="6" t="s">
        <v>205</v>
      </c>
      <c r="C46" s="12">
        <v>0.4</v>
      </c>
      <c r="D46" s="18">
        <v>200</v>
      </c>
      <c r="E46" s="18">
        <v>85</v>
      </c>
      <c r="F46" s="20">
        <f t="shared" si="0"/>
        <v>115</v>
      </c>
    </row>
    <row r="47" spans="1:6" s="2" customFormat="1" ht="20.25" customHeight="1">
      <c r="A47" s="4">
        <v>41</v>
      </c>
      <c r="B47" s="6" t="s">
        <v>206</v>
      </c>
      <c r="C47" s="12">
        <v>0.4</v>
      </c>
      <c r="D47" s="18">
        <v>160</v>
      </c>
      <c r="E47" s="18">
        <v>160</v>
      </c>
      <c r="F47" s="20">
        <f t="shared" si="0"/>
        <v>0</v>
      </c>
    </row>
    <row r="48" spans="1:6" s="2" customFormat="1" ht="20.25" customHeight="1">
      <c r="A48" s="4">
        <v>42</v>
      </c>
      <c r="B48" s="6" t="s">
        <v>225</v>
      </c>
      <c r="C48" s="12">
        <v>0.4</v>
      </c>
      <c r="D48" s="18">
        <v>100</v>
      </c>
      <c r="E48" s="18">
        <v>100</v>
      </c>
      <c r="F48" s="20">
        <f t="shared" si="0"/>
        <v>0</v>
      </c>
    </row>
    <row r="49" spans="1:6" s="2" customFormat="1" ht="20.25" customHeight="1">
      <c r="A49" s="4">
        <v>43</v>
      </c>
      <c r="B49" s="6" t="s">
        <v>207</v>
      </c>
      <c r="C49" s="12">
        <v>0.4</v>
      </c>
      <c r="D49" s="18">
        <v>160</v>
      </c>
      <c r="E49" s="18">
        <v>160</v>
      </c>
      <c r="F49" s="20">
        <f t="shared" si="0"/>
        <v>0</v>
      </c>
    </row>
    <row r="50" spans="1:6" s="2" customFormat="1" ht="20.25" customHeight="1">
      <c r="A50" s="4">
        <v>44</v>
      </c>
      <c r="B50" s="6" t="s">
        <v>208</v>
      </c>
      <c r="C50" s="12">
        <v>0.4</v>
      </c>
      <c r="D50" s="18">
        <v>160</v>
      </c>
      <c r="E50" s="18">
        <v>160</v>
      </c>
      <c r="F50" s="20">
        <f t="shared" si="0"/>
        <v>0</v>
      </c>
    </row>
    <row r="51" spans="1:6" s="2" customFormat="1" ht="20.25" customHeight="1">
      <c r="A51" s="4">
        <v>45</v>
      </c>
      <c r="B51" s="6" t="s">
        <v>224</v>
      </c>
      <c r="C51" s="12">
        <v>0.4</v>
      </c>
      <c r="D51" s="18">
        <v>160</v>
      </c>
      <c r="E51" s="18">
        <v>153</v>
      </c>
      <c r="F51" s="20">
        <f t="shared" si="0"/>
        <v>7</v>
      </c>
    </row>
    <row r="52" spans="1:6" s="2" customFormat="1" ht="20.25" customHeight="1">
      <c r="A52" s="4">
        <v>46</v>
      </c>
      <c r="B52" s="6" t="s">
        <v>209</v>
      </c>
      <c r="C52" s="12">
        <v>0.4</v>
      </c>
      <c r="D52" s="18">
        <v>250</v>
      </c>
      <c r="E52" s="18">
        <v>220</v>
      </c>
      <c r="F52" s="20">
        <f t="shared" si="0"/>
        <v>30</v>
      </c>
    </row>
    <row r="53" spans="1:6" s="2" customFormat="1" ht="20.25" customHeight="1">
      <c r="A53" s="4">
        <v>47</v>
      </c>
      <c r="B53" s="6" t="s">
        <v>210</v>
      </c>
      <c r="C53" s="12">
        <v>0.4</v>
      </c>
      <c r="D53" s="18">
        <v>25</v>
      </c>
      <c r="E53" s="18">
        <v>25</v>
      </c>
      <c r="F53" s="20">
        <f t="shared" si="0"/>
        <v>0</v>
      </c>
    </row>
    <row r="54" spans="1:6" s="2" customFormat="1" ht="20.25" customHeight="1">
      <c r="A54" s="4">
        <v>48</v>
      </c>
      <c r="B54" s="6" t="s">
        <v>211</v>
      </c>
      <c r="C54" s="12">
        <v>0.4</v>
      </c>
      <c r="D54" s="18">
        <v>100</v>
      </c>
      <c r="E54" s="18">
        <v>100</v>
      </c>
      <c r="F54" s="20">
        <f t="shared" si="0"/>
        <v>0</v>
      </c>
    </row>
    <row r="55" spans="1:6" s="2" customFormat="1" ht="20.25" customHeight="1">
      <c r="A55" s="4">
        <v>49</v>
      </c>
      <c r="B55" s="6" t="s">
        <v>212</v>
      </c>
      <c r="C55" s="12">
        <v>0.4</v>
      </c>
      <c r="D55" s="18">
        <v>250</v>
      </c>
      <c r="E55" s="18">
        <v>250</v>
      </c>
      <c r="F55" s="20">
        <f t="shared" si="0"/>
        <v>0</v>
      </c>
    </row>
    <row r="56" spans="1:6" s="2" customFormat="1" ht="20.25" customHeight="1">
      <c r="A56" s="4">
        <v>50</v>
      </c>
      <c r="B56" s="13" t="s">
        <v>213</v>
      </c>
      <c r="C56" s="12">
        <v>0.4</v>
      </c>
      <c r="D56" s="18">
        <v>500</v>
      </c>
      <c r="E56" s="18">
        <v>140</v>
      </c>
      <c r="F56" s="20">
        <f t="shared" si="0"/>
        <v>360</v>
      </c>
    </row>
    <row r="57" spans="1:6" s="2" customFormat="1" ht="20.25" customHeight="1">
      <c r="A57" s="4">
        <v>51</v>
      </c>
      <c r="B57" s="6" t="s">
        <v>214</v>
      </c>
      <c r="C57" s="12">
        <v>0.4</v>
      </c>
      <c r="D57" s="18">
        <v>260</v>
      </c>
      <c r="E57" s="18">
        <v>230</v>
      </c>
      <c r="F57" s="20">
        <f t="shared" si="0"/>
        <v>30</v>
      </c>
    </row>
    <row r="58" spans="1:6" s="2" customFormat="1" ht="20.25" customHeight="1">
      <c r="A58" s="4">
        <v>52</v>
      </c>
      <c r="B58" s="6" t="s">
        <v>215</v>
      </c>
      <c r="C58" s="12">
        <v>0.4</v>
      </c>
      <c r="D58" s="18">
        <v>500</v>
      </c>
      <c r="E58" s="18">
        <v>200</v>
      </c>
      <c r="F58" s="20">
        <f t="shared" si="0"/>
        <v>300</v>
      </c>
    </row>
    <row r="59" spans="1:6" s="2" customFormat="1" ht="20.25" customHeight="1">
      <c r="A59" s="4">
        <v>53</v>
      </c>
      <c r="B59" s="6" t="s">
        <v>219</v>
      </c>
      <c r="C59" s="12">
        <v>0.4</v>
      </c>
      <c r="D59" s="18">
        <v>410</v>
      </c>
      <c r="E59" s="18">
        <v>400</v>
      </c>
      <c r="F59" s="20">
        <f t="shared" si="0"/>
        <v>10</v>
      </c>
    </row>
    <row r="60" spans="1:6" s="2" customFormat="1" ht="20.25" customHeight="1">
      <c r="A60" s="4">
        <v>54</v>
      </c>
      <c r="B60" s="6" t="s">
        <v>216</v>
      </c>
      <c r="C60" s="12">
        <v>0.4</v>
      </c>
      <c r="D60" s="18">
        <v>250</v>
      </c>
      <c r="E60" s="18">
        <v>250</v>
      </c>
      <c r="F60" s="20">
        <f t="shared" si="0"/>
        <v>0</v>
      </c>
    </row>
    <row r="61" spans="1:6" s="2" customFormat="1" ht="20.25" customHeight="1">
      <c r="A61" s="4">
        <v>55</v>
      </c>
      <c r="B61" s="6" t="s">
        <v>234</v>
      </c>
      <c r="C61" s="12">
        <v>0.4</v>
      </c>
      <c r="D61" s="18">
        <v>500</v>
      </c>
      <c r="E61" s="18">
        <v>500</v>
      </c>
      <c r="F61" s="20">
        <f t="shared" si="0"/>
        <v>0</v>
      </c>
    </row>
    <row r="62" spans="1:6" s="2" customFormat="1" ht="20.25" customHeight="1">
      <c r="A62" s="4">
        <v>56</v>
      </c>
      <c r="B62" s="6" t="s">
        <v>11</v>
      </c>
      <c r="C62" s="12">
        <v>0.4</v>
      </c>
      <c r="D62" s="18">
        <v>160</v>
      </c>
      <c r="E62" s="18">
        <v>155</v>
      </c>
      <c r="F62" s="20">
        <f t="shared" si="0"/>
        <v>5</v>
      </c>
    </row>
    <row r="63" spans="1:6" s="2" customFormat="1" ht="20.25" customHeight="1">
      <c r="A63" s="4">
        <v>57</v>
      </c>
      <c r="B63" s="6" t="s">
        <v>12</v>
      </c>
      <c r="C63" s="12">
        <v>0.4</v>
      </c>
      <c r="D63" s="18">
        <v>250</v>
      </c>
      <c r="E63" s="18">
        <v>250</v>
      </c>
      <c r="F63" s="20">
        <f t="shared" si="0"/>
        <v>0</v>
      </c>
    </row>
    <row r="64" spans="1:6" s="2" customFormat="1" ht="20.25" customHeight="1">
      <c r="A64" s="4">
        <v>58</v>
      </c>
      <c r="B64" s="6" t="s">
        <v>235</v>
      </c>
      <c r="C64" s="12">
        <v>0.4</v>
      </c>
      <c r="D64" s="18">
        <v>63</v>
      </c>
      <c r="E64" s="18">
        <v>63</v>
      </c>
      <c r="F64" s="20">
        <f t="shared" si="0"/>
        <v>0</v>
      </c>
    </row>
    <row r="65" spans="1:6" s="2" customFormat="1" ht="20.25" customHeight="1">
      <c r="A65" s="4">
        <v>59</v>
      </c>
      <c r="B65" s="6" t="s">
        <v>13</v>
      </c>
      <c r="C65" s="12">
        <v>0.4</v>
      </c>
      <c r="D65" s="18">
        <v>100</v>
      </c>
      <c r="E65" s="18">
        <v>100</v>
      </c>
      <c r="F65" s="20">
        <f t="shared" si="0"/>
        <v>0</v>
      </c>
    </row>
    <row r="66" spans="1:6" s="2" customFormat="1" ht="20.25" customHeight="1">
      <c r="A66" s="4">
        <v>60</v>
      </c>
      <c r="B66" s="6" t="s">
        <v>217</v>
      </c>
      <c r="C66" s="12">
        <v>0.4</v>
      </c>
      <c r="D66" s="18">
        <v>650</v>
      </c>
      <c r="E66" s="18">
        <v>650</v>
      </c>
      <c r="F66" s="20">
        <f t="shared" si="0"/>
        <v>0</v>
      </c>
    </row>
    <row r="67" spans="1:6" s="2" customFormat="1" ht="20.25" customHeight="1">
      <c r="A67" s="4">
        <v>61</v>
      </c>
      <c r="B67" s="6" t="s">
        <v>218</v>
      </c>
      <c r="C67" s="12">
        <v>0.4</v>
      </c>
      <c r="D67" s="18">
        <v>500</v>
      </c>
      <c r="E67" s="18">
        <v>500</v>
      </c>
      <c r="F67" s="20">
        <f t="shared" si="0"/>
        <v>0</v>
      </c>
    </row>
    <row r="68" spans="1:6" s="2" customFormat="1" ht="20.25" customHeight="1">
      <c r="A68" s="4">
        <v>62</v>
      </c>
      <c r="B68" s="6" t="s">
        <v>236</v>
      </c>
      <c r="C68" s="12">
        <v>0.4</v>
      </c>
      <c r="D68" s="18">
        <v>250</v>
      </c>
      <c r="E68" s="18">
        <v>130</v>
      </c>
      <c r="F68" s="20">
        <f>D68-E68</f>
        <v>120</v>
      </c>
    </row>
  </sheetData>
  <sheetProtection/>
  <mergeCells count="4">
    <mergeCell ref="A1:F1"/>
    <mergeCell ref="A2:F2"/>
    <mergeCell ref="A25:A26"/>
    <mergeCell ref="B25:B2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5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PageLayoutView="0" workbookViewId="0" topLeftCell="A1">
      <selection activeCell="K60" sqref="K60"/>
    </sheetView>
  </sheetViews>
  <sheetFormatPr defaultColWidth="9.140625" defaultRowHeight="15"/>
  <cols>
    <col min="1" max="1" width="4.57421875" style="0" customWidth="1"/>
    <col min="2" max="2" width="35.140625" style="0" customWidth="1"/>
    <col min="3" max="3" width="9.8515625" style="0" customWidth="1"/>
    <col min="4" max="4" width="19.140625" style="0" customWidth="1"/>
    <col min="5" max="5" width="20.00390625" style="2" customWidth="1"/>
    <col min="6" max="6" width="19.28125" style="2" customWidth="1"/>
  </cols>
  <sheetData>
    <row r="1" spans="1:6" ht="66.75" customHeight="1">
      <c r="A1" s="109" t="s">
        <v>14</v>
      </c>
      <c r="B1" s="109"/>
      <c r="C1" s="109"/>
      <c r="D1" s="109"/>
      <c r="E1" s="109"/>
      <c r="F1" s="109"/>
    </row>
    <row r="2" spans="1:6" ht="27" customHeight="1">
      <c r="A2" s="131" t="s">
        <v>223</v>
      </c>
      <c r="B2" s="132"/>
      <c r="C2" s="132"/>
      <c r="D2" s="132"/>
      <c r="E2" s="132"/>
      <c r="F2" s="133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9" t="s">
        <v>240</v>
      </c>
    </row>
    <row r="4" spans="1:6" ht="19.5" customHeight="1">
      <c r="A4" s="4">
        <v>1</v>
      </c>
      <c r="B4" s="6" t="s">
        <v>4</v>
      </c>
      <c r="C4" s="12">
        <v>0.4</v>
      </c>
      <c r="D4" s="4">
        <v>800</v>
      </c>
      <c r="E4" s="1">
        <v>356</v>
      </c>
      <c r="F4" s="1">
        <f aca="true" t="shared" si="0" ref="F4:F62">D4-E4</f>
        <v>444</v>
      </c>
    </row>
    <row r="5" spans="1:6" ht="19.5" customHeight="1">
      <c r="A5" s="4">
        <v>2</v>
      </c>
      <c r="B5" s="6" t="s">
        <v>181</v>
      </c>
      <c r="C5" s="12">
        <v>0.4</v>
      </c>
      <c r="D5" s="4">
        <v>410</v>
      </c>
      <c r="E5" s="4">
        <v>150</v>
      </c>
      <c r="F5" s="1">
        <f t="shared" si="0"/>
        <v>260</v>
      </c>
    </row>
    <row r="6" spans="1:6" s="2" customFormat="1" ht="19.5" customHeight="1">
      <c r="A6" s="4">
        <v>3</v>
      </c>
      <c r="B6" s="6" t="s">
        <v>5</v>
      </c>
      <c r="C6" s="12">
        <v>0.4</v>
      </c>
      <c r="D6" s="4">
        <v>1260</v>
      </c>
      <c r="E6" s="4">
        <v>843</v>
      </c>
      <c r="F6" s="1">
        <f t="shared" si="0"/>
        <v>417</v>
      </c>
    </row>
    <row r="7" spans="1:6" s="2" customFormat="1" ht="19.5" customHeight="1">
      <c r="A7" s="4">
        <v>4</v>
      </c>
      <c r="B7" s="6" t="s">
        <v>182</v>
      </c>
      <c r="C7" s="12">
        <v>0.4</v>
      </c>
      <c r="D7" s="4">
        <v>1260</v>
      </c>
      <c r="E7" s="4">
        <v>750</v>
      </c>
      <c r="F7" s="1">
        <f t="shared" si="0"/>
        <v>510</v>
      </c>
    </row>
    <row r="8" spans="1:6" s="2" customFormat="1" ht="19.5" customHeight="1">
      <c r="A8" s="4">
        <v>5</v>
      </c>
      <c r="B8" s="6" t="s">
        <v>183</v>
      </c>
      <c r="C8" s="12">
        <v>0.4</v>
      </c>
      <c r="D8" s="4">
        <v>1260</v>
      </c>
      <c r="E8" s="4">
        <v>400</v>
      </c>
      <c r="F8" s="1">
        <f t="shared" si="0"/>
        <v>860</v>
      </c>
    </row>
    <row r="9" spans="1:6" s="2" customFormat="1" ht="19.5" customHeight="1">
      <c r="A9" s="4">
        <v>6</v>
      </c>
      <c r="B9" s="6" t="s">
        <v>184</v>
      </c>
      <c r="C9" s="12">
        <v>0.4</v>
      </c>
      <c r="D9" s="4">
        <v>800</v>
      </c>
      <c r="E9" s="4">
        <v>400</v>
      </c>
      <c r="F9" s="1">
        <f t="shared" si="0"/>
        <v>400</v>
      </c>
    </row>
    <row r="10" spans="1:6" s="2" customFormat="1" ht="19.5" customHeight="1">
      <c r="A10" s="4">
        <v>7</v>
      </c>
      <c r="B10" s="6" t="s">
        <v>6</v>
      </c>
      <c r="C10" s="12">
        <v>0.4</v>
      </c>
      <c r="D10" s="4">
        <v>500</v>
      </c>
      <c r="E10" s="4">
        <v>279.2</v>
      </c>
      <c r="F10" s="1">
        <f t="shared" si="0"/>
        <v>220.8</v>
      </c>
    </row>
    <row r="11" spans="1:6" s="2" customFormat="1" ht="19.5" customHeight="1">
      <c r="A11" s="4">
        <v>8</v>
      </c>
      <c r="B11" s="6" t="s">
        <v>185</v>
      </c>
      <c r="C11" s="12">
        <v>0.4</v>
      </c>
      <c r="D11" s="4">
        <v>1260</v>
      </c>
      <c r="E11" s="4">
        <v>576</v>
      </c>
      <c r="F11" s="1">
        <f t="shared" si="0"/>
        <v>684</v>
      </c>
    </row>
    <row r="12" spans="1:6" s="2" customFormat="1" ht="19.5" customHeight="1">
      <c r="A12" s="4">
        <v>9</v>
      </c>
      <c r="B12" s="6" t="s">
        <v>186</v>
      </c>
      <c r="C12" s="12">
        <v>0.4</v>
      </c>
      <c r="D12" s="4">
        <v>2000</v>
      </c>
      <c r="E12" s="4">
        <v>840</v>
      </c>
      <c r="F12" s="1">
        <f t="shared" si="0"/>
        <v>1160</v>
      </c>
    </row>
    <row r="13" spans="1:6" s="2" customFormat="1" ht="19.5" customHeight="1">
      <c r="A13" s="4">
        <v>10</v>
      </c>
      <c r="B13" s="6" t="s">
        <v>187</v>
      </c>
      <c r="C13" s="12">
        <v>0.4</v>
      </c>
      <c r="D13" s="4">
        <v>2000</v>
      </c>
      <c r="E13" s="4">
        <v>1910</v>
      </c>
      <c r="F13" s="1">
        <f t="shared" si="0"/>
        <v>90</v>
      </c>
    </row>
    <row r="14" spans="1:6" s="2" customFormat="1" ht="19.5" customHeight="1">
      <c r="A14" s="4">
        <v>11</v>
      </c>
      <c r="B14" s="6" t="s">
        <v>188</v>
      </c>
      <c r="C14" s="12">
        <v>0.4</v>
      </c>
      <c r="D14" s="4">
        <v>160</v>
      </c>
      <c r="E14" s="4">
        <v>160</v>
      </c>
      <c r="F14" s="1">
        <f t="shared" si="0"/>
        <v>0</v>
      </c>
    </row>
    <row r="15" spans="1:6" s="2" customFormat="1" ht="19.5" customHeight="1">
      <c r="A15" s="4">
        <v>12</v>
      </c>
      <c r="B15" s="6" t="s">
        <v>189</v>
      </c>
      <c r="C15" s="12">
        <v>0.4</v>
      </c>
      <c r="D15" s="4">
        <v>250</v>
      </c>
      <c r="E15" s="4">
        <v>250</v>
      </c>
      <c r="F15" s="1">
        <f t="shared" si="0"/>
        <v>0</v>
      </c>
    </row>
    <row r="16" spans="1:6" s="2" customFormat="1" ht="19.5" customHeight="1">
      <c r="A16" s="4">
        <v>13</v>
      </c>
      <c r="B16" s="6" t="s">
        <v>190</v>
      </c>
      <c r="C16" s="12">
        <v>0.4</v>
      </c>
      <c r="D16" s="4">
        <v>100</v>
      </c>
      <c r="E16" s="4">
        <v>90</v>
      </c>
      <c r="F16" s="1">
        <f t="shared" si="0"/>
        <v>10</v>
      </c>
    </row>
    <row r="17" spans="1:6" s="2" customFormat="1" ht="19.5" customHeight="1">
      <c r="A17" s="4">
        <v>14</v>
      </c>
      <c r="B17" s="6" t="s">
        <v>191</v>
      </c>
      <c r="C17" s="12">
        <v>0.4</v>
      </c>
      <c r="D17" s="4">
        <v>160</v>
      </c>
      <c r="E17" s="4">
        <v>147.2</v>
      </c>
      <c r="F17" s="1">
        <f t="shared" si="0"/>
        <v>12.800000000000011</v>
      </c>
    </row>
    <row r="18" spans="1:6" s="2" customFormat="1" ht="19.5" customHeight="1">
      <c r="A18" s="4">
        <v>15</v>
      </c>
      <c r="B18" s="6" t="s">
        <v>192</v>
      </c>
      <c r="C18" s="12">
        <v>0.4</v>
      </c>
      <c r="D18" s="4">
        <v>1260</v>
      </c>
      <c r="E18" s="4">
        <v>205.8</v>
      </c>
      <c r="F18" s="1">
        <f t="shared" si="0"/>
        <v>1054.2</v>
      </c>
    </row>
    <row r="19" spans="1:6" s="2" customFormat="1" ht="19.5" customHeight="1">
      <c r="A19" s="4">
        <v>16</v>
      </c>
      <c r="B19" s="6" t="s">
        <v>193</v>
      </c>
      <c r="C19" s="12">
        <v>0.4</v>
      </c>
      <c r="D19" s="4">
        <v>100</v>
      </c>
      <c r="E19" s="4">
        <v>27</v>
      </c>
      <c r="F19" s="1">
        <f t="shared" si="0"/>
        <v>73</v>
      </c>
    </row>
    <row r="20" spans="1:6" s="2" customFormat="1" ht="19.5" customHeight="1">
      <c r="A20" s="4">
        <v>17</v>
      </c>
      <c r="B20" s="6" t="s">
        <v>194</v>
      </c>
      <c r="C20" s="12">
        <v>0.4</v>
      </c>
      <c r="D20" s="4">
        <v>400</v>
      </c>
      <c r="E20" s="4">
        <v>252</v>
      </c>
      <c r="F20" s="1">
        <f t="shared" si="0"/>
        <v>148</v>
      </c>
    </row>
    <row r="21" spans="1:6" s="2" customFormat="1" ht="19.5" customHeight="1">
      <c r="A21" s="4">
        <v>18</v>
      </c>
      <c r="B21" s="6" t="s">
        <v>7</v>
      </c>
      <c r="C21" s="12">
        <v>0.4</v>
      </c>
      <c r="D21" s="4">
        <v>400</v>
      </c>
      <c r="E21" s="4">
        <v>400</v>
      </c>
      <c r="F21" s="1">
        <f t="shared" si="0"/>
        <v>0</v>
      </c>
    </row>
    <row r="22" spans="1:6" s="2" customFormat="1" ht="19.5" customHeight="1">
      <c r="A22" s="4">
        <v>19</v>
      </c>
      <c r="B22" s="6" t="s">
        <v>195</v>
      </c>
      <c r="C22" s="12">
        <v>0.4</v>
      </c>
      <c r="D22" s="4">
        <v>630</v>
      </c>
      <c r="E22" s="4">
        <v>430</v>
      </c>
      <c r="F22" s="1">
        <f>D22-E22</f>
        <v>200</v>
      </c>
    </row>
    <row r="23" spans="1:6" s="2" customFormat="1" ht="19.5" customHeight="1">
      <c r="A23" s="4">
        <v>20</v>
      </c>
      <c r="B23" s="6" t="s">
        <v>196</v>
      </c>
      <c r="C23" s="12">
        <v>0.4</v>
      </c>
      <c r="D23" s="4">
        <v>630</v>
      </c>
      <c r="E23" s="4">
        <v>600</v>
      </c>
      <c r="F23" s="1">
        <f t="shared" si="0"/>
        <v>30</v>
      </c>
    </row>
    <row r="24" spans="1:6" s="2" customFormat="1" ht="19.5" customHeight="1">
      <c r="A24" s="4">
        <v>21</v>
      </c>
      <c r="B24" s="14" t="s">
        <v>230</v>
      </c>
      <c r="C24" s="12">
        <v>0.4</v>
      </c>
      <c r="D24" s="4">
        <v>800</v>
      </c>
      <c r="E24" s="4">
        <v>650</v>
      </c>
      <c r="F24" s="1">
        <f t="shared" si="0"/>
        <v>150</v>
      </c>
    </row>
    <row r="25" spans="1:6" s="2" customFormat="1" ht="19.5" customHeight="1">
      <c r="A25" s="125">
        <v>22</v>
      </c>
      <c r="B25" s="115" t="s">
        <v>197</v>
      </c>
      <c r="C25" s="12">
        <v>0.4</v>
      </c>
      <c r="D25" s="4">
        <v>1250</v>
      </c>
      <c r="E25" s="4">
        <v>1250</v>
      </c>
      <c r="F25" s="1">
        <f t="shared" si="0"/>
        <v>0</v>
      </c>
    </row>
    <row r="26" spans="1:6" s="2" customFormat="1" ht="19.5" customHeight="1">
      <c r="A26" s="126"/>
      <c r="B26" s="116"/>
      <c r="C26" s="12">
        <v>0.4</v>
      </c>
      <c r="D26" s="4">
        <v>1250</v>
      </c>
      <c r="E26" s="4">
        <v>1250</v>
      </c>
      <c r="F26" s="1">
        <f t="shared" si="0"/>
        <v>0</v>
      </c>
    </row>
    <row r="27" spans="1:6" s="2" customFormat="1" ht="19.5" customHeight="1">
      <c r="A27" s="4">
        <v>23</v>
      </c>
      <c r="B27" s="6" t="s">
        <v>198</v>
      </c>
      <c r="C27" s="12">
        <v>0.4</v>
      </c>
      <c r="D27" s="4">
        <v>63</v>
      </c>
      <c r="E27" s="4">
        <v>55</v>
      </c>
      <c r="F27" s="1">
        <f t="shared" si="0"/>
        <v>8</v>
      </c>
    </row>
    <row r="28" spans="1:6" s="2" customFormat="1" ht="19.5" customHeight="1">
      <c r="A28" s="4">
        <v>24</v>
      </c>
      <c r="B28" s="6" t="s">
        <v>199</v>
      </c>
      <c r="C28" s="12">
        <v>0.4</v>
      </c>
      <c r="D28" s="4">
        <v>100</v>
      </c>
      <c r="E28" s="4">
        <v>100</v>
      </c>
      <c r="F28" s="1">
        <f t="shared" si="0"/>
        <v>0</v>
      </c>
    </row>
    <row r="29" spans="1:6" s="2" customFormat="1" ht="19.5" customHeight="1">
      <c r="A29" s="4">
        <v>25</v>
      </c>
      <c r="B29" s="6" t="s">
        <v>200</v>
      </c>
      <c r="C29" s="12">
        <v>0.4</v>
      </c>
      <c r="D29" s="4">
        <v>160</v>
      </c>
      <c r="E29" s="4">
        <v>160</v>
      </c>
      <c r="F29" s="1">
        <f t="shared" si="0"/>
        <v>0</v>
      </c>
    </row>
    <row r="30" spans="1:6" s="2" customFormat="1" ht="19.5" customHeight="1">
      <c r="A30" s="4">
        <v>26</v>
      </c>
      <c r="B30" s="6" t="s">
        <v>229</v>
      </c>
      <c r="C30" s="12">
        <v>0.4</v>
      </c>
      <c r="D30" s="4">
        <v>250</v>
      </c>
      <c r="E30" s="4">
        <v>250</v>
      </c>
      <c r="F30" s="1">
        <f t="shared" si="0"/>
        <v>0</v>
      </c>
    </row>
    <row r="31" spans="1:6" s="2" customFormat="1" ht="19.5" customHeight="1">
      <c r="A31" s="4">
        <v>27</v>
      </c>
      <c r="B31" s="6" t="s">
        <v>8</v>
      </c>
      <c r="C31" s="12">
        <v>0.4</v>
      </c>
      <c r="D31" s="4">
        <v>250</v>
      </c>
      <c r="E31" s="4">
        <v>194</v>
      </c>
      <c r="F31" s="1">
        <f t="shared" si="0"/>
        <v>56</v>
      </c>
    </row>
    <row r="32" spans="1:6" s="2" customFormat="1" ht="19.5" customHeight="1">
      <c r="A32" s="4">
        <v>28</v>
      </c>
      <c r="B32" s="6" t="s">
        <v>228</v>
      </c>
      <c r="C32" s="12">
        <v>0.4</v>
      </c>
      <c r="D32" s="4">
        <v>1260</v>
      </c>
      <c r="E32" s="4">
        <v>423</v>
      </c>
      <c r="F32" s="1">
        <f t="shared" si="0"/>
        <v>837</v>
      </c>
    </row>
    <row r="33" spans="1:6" s="2" customFormat="1" ht="19.5" customHeight="1">
      <c r="A33" s="4">
        <v>29</v>
      </c>
      <c r="B33" s="6" t="s">
        <v>9</v>
      </c>
      <c r="C33" s="12">
        <v>0.4</v>
      </c>
      <c r="D33" s="4">
        <v>500</v>
      </c>
      <c r="E33" s="4">
        <v>430</v>
      </c>
      <c r="F33" s="1">
        <f t="shared" si="0"/>
        <v>70</v>
      </c>
    </row>
    <row r="34" spans="1:6" s="2" customFormat="1" ht="19.5" customHeight="1">
      <c r="A34" s="4">
        <v>30</v>
      </c>
      <c r="B34" s="6" t="s">
        <v>227</v>
      </c>
      <c r="C34" s="12">
        <v>0.4</v>
      </c>
      <c r="D34" s="4">
        <v>250</v>
      </c>
      <c r="E34" s="4">
        <v>250</v>
      </c>
      <c r="F34" s="1">
        <f t="shared" si="0"/>
        <v>0</v>
      </c>
    </row>
    <row r="35" spans="1:6" s="2" customFormat="1" ht="19.5" customHeight="1">
      <c r="A35" s="4">
        <v>31</v>
      </c>
      <c r="B35" s="6" t="s">
        <v>201</v>
      </c>
      <c r="C35" s="12">
        <v>0.4</v>
      </c>
      <c r="D35" s="4">
        <v>1260</v>
      </c>
      <c r="E35" s="4">
        <v>400</v>
      </c>
      <c r="F35" s="1">
        <f t="shared" si="0"/>
        <v>860</v>
      </c>
    </row>
    <row r="36" spans="1:6" s="2" customFormat="1" ht="19.5" customHeight="1">
      <c r="A36" s="4">
        <v>32</v>
      </c>
      <c r="B36" s="6" t="s">
        <v>202</v>
      </c>
      <c r="C36" s="12">
        <v>0.4</v>
      </c>
      <c r="D36" s="4">
        <v>800</v>
      </c>
      <c r="E36" s="4">
        <v>455</v>
      </c>
      <c r="F36" s="1">
        <f t="shared" si="0"/>
        <v>345</v>
      </c>
    </row>
    <row r="37" spans="1:6" s="2" customFormat="1" ht="19.5" customHeight="1">
      <c r="A37" s="4">
        <v>33</v>
      </c>
      <c r="B37" s="14" t="s">
        <v>231</v>
      </c>
      <c r="C37" s="12">
        <v>0.4</v>
      </c>
      <c r="D37" s="4">
        <v>200</v>
      </c>
      <c r="E37" s="4">
        <v>100</v>
      </c>
      <c r="F37" s="1">
        <f t="shared" si="0"/>
        <v>100</v>
      </c>
    </row>
    <row r="38" spans="1:6" s="2" customFormat="1" ht="19.5" customHeight="1">
      <c r="A38" s="4">
        <v>34</v>
      </c>
      <c r="B38" s="6" t="s">
        <v>203</v>
      </c>
      <c r="C38" s="12">
        <v>0.4</v>
      </c>
      <c r="D38" s="4">
        <v>40</v>
      </c>
      <c r="E38" s="4">
        <v>40</v>
      </c>
      <c r="F38" s="1">
        <f t="shared" si="0"/>
        <v>0</v>
      </c>
    </row>
    <row r="39" spans="1:6" s="2" customFormat="1" ht="19.5" customHeight="1">
      <c r="A39" s="4">
        <v>35</v>
      </c>
      <c r="B39" s="6" t="s">
        <v>226</v>
      </c>
      <c r="C39" s="12">
        <v>0.4</v>
      </c>
      <c r="D39" s="4">
        <v>800</v>
      </c>
      <c r="E39" s="4">
        <v>800</v>
      </c>
      <c r="F39" s="1">
        <f t="shared" si="0"/>
        <v>0</v>
      </c>
    </row>
    <row r="40" spans="1:6" s="2" customFormat="1" ht="19.5" customHeight="1">
      <c r="A40" s="4">
        <v>36</v>
      </c>
      <c r="B40" s="6" t="s">
        <v>10</v>
      </c>
      <c r="C40" s="12">
        <v>0.4</v>
      </c>
      <c r="D40" s="4">
        <v>160</v>
      </c>
      <c r="E40" s="4">
        <v>160</v>
      </c>
      <c r="F40" s="1">
        <f t="shared" si="0"/>
        <v>0</v>
      </c>
    </row>
    <row r="41" spans="1:6" s="2" customFormat="1" ht="19.5" customHeight="1">
      <c r="A41" s="4">
        <v>37</v>
      </c>
      <c r="B41" s="6" t="s">
        <v>204</v>
      </c>
      <c r="C41" s="12">
        <v>0.4</v>
      </c>
      <c r="D41" s="4">
        <v>320</v>
      </c>
      <c r="E41" s="4">
        <v>200</v>
      </c>
      <c r="F41" s="1">
        <f t="shared" si="0"/>
        <v>120</v>
      </c>
    </row>
    <row r="42" spans="1:6" s="2" customFormat="1" ht="19.5" customHeight="1">
      <c r="A42" s="4">
        <v>38</v>
      </c>
      <c r="B42" s="6" t="s">
        <v>15</v>
      </c>
      <c r="C42" s="12">
        <v>0.4</v>
      </c>
      <c r="D42" s="4">
        <v>400</v>
      </c>
      <c r="E42" s="4">
        <v>400</v>
      </c>
      <c r="F42" s="1">
        <f t="shared" si="0"/>
        <v>0</v>
      </c>
    </row>
    <row r="43" spans="1:6" s="2" customFormat="1" ht="19.5" customHeight="1">
      <c r="A43" s="4">
        <v>39</v>
      </c>
      <c r="B43" s="6" t="s">
        <v>205</v>
      </c>
      <c r="C43" s="12">
        <v>0.4</v>
      </c>
      <c r="D43" s="4">
        <v>200</v>
      </c>
      <c r="E43" s="4">
        <v>85</v>
      </c>
      <c r="F43" s="1">
        <f t="shared" si="0"/>
        <v>115</v>
      </c>
    </row>
    <row r="44" spans="1:6" s="2" customFormat="1" ht="19.5" customHeight="1">
      <c r="A44" s="4">
        <v>40</v>
      </c>
      <c r="B44" s="6" t="s">
        <v>206</v>
      </c>
      <c r="C44" s="12">
        <v>0.4</v>
      </c>
      <c r="D44" s="4">
        <v>160</v>
      </c>
      <c r="E44" s="4">
        <v>160</v>
      </c>
      <c r="F44" s="1">
        <f t="shared" si="0"/>
        <v>0</v>
      </c>
    </row>
    <row r="45" spans="1:6" s="2" customFormat="1" ht="19.5" customHeight="1">
      <c r="A45" s="4">
        <v>41</v>
      </c>
      <c r="B45" s="6" t="s">
        <v>225</v>
      </c>
      <c r="C45" s="12">
        <v>0.4</v>
      </c>
      <c r="D45" s="4">
        <v>100</v>
      </c>
      <c r="E45" s="4">
        <v>100</v>
      </c>
      <c r="F45" s="1">
        <f t="shared" si="0"/>
        <v>0</v>
      </c>
    </row>
    <row r="46" spans="1:6" s="2" customFormat="1" ht="19.5" customHeight="1">
      <c r="A46" s="4">
        <v>42</v>
      </c>
      <c r="B46" s="6" t="s">
        <v>207</v>
      </c>
      <c r="C46" s="12">
        <v>0.4</v>
      </c>
      <c r="D46" s="4">
        <v>160</v>
      </c>
      <c r="E46" s="4">
        <v>160</v>
      </c>
      <c r="F46" s="1">
        <f t="shared" si="0"/>
        <v>0</v>
      </c>
    </row>
    <row r="47" spans="1:6" s="2" customFormat="1" ht="19.5" customHeight="1">
      <c r="A47" s="4">
        <v>43</v>
      </c>
      <c r="B47" s="6" t="s">
        <v>208</v>
      </c>
      <c r="C47" s="12">
        <v>0.4</v>
      </c>
      <c r="D47" s="4">
        <v>160</v>
      </c>
      <c r="E47" s="4">
        <v>160</v>
      </c>
      <c r="F47" s="1">
        <f t="shared" si="0"/>
        <v>0</v>
      </c>
    </row>
    <row r="48" spans="1:6" s="2" customFormat="1" ht="19.5" customHeight="1">
      <c r="A48" s="4">
        <v>44</v>
      </c>
      <c r="B48" s="6" t="s">
        <v>224</v>
      </c>
      <c r="C48" s="12">
        <v>0.4</v>
      </c>
      <c r="D48" s="4">
        <v>160</v>
      </c>
      <c r="E48" s="4">
        <v>153</v>
      </c>
      <c r="F48" s="1">
        <f t="shared" si="0"/>
        <v>7</v>
      </c>
    </row>
    <row r="49" spans="1:6" s="2" customFormat="1" ht="19.5" customHeight="1">
      <c r="A49" s="4">
        <v>45</v>
      </c>
      <c r="B49" s="6" t="s">
        <v>209</v>
      </c>
      <c r="C49" s="12">
        <v>0.4</v>
      </c>
      <c r="D49" s="4">
        <v>250</v>
      </c>
      <c r="E49" s="4">
        <v>250</v>
      </c>
      <c r="F49" s="1">
        <f t="shared" si="0"/>
        <v>0</v>
      </c>
    </row>
    <row r="50" spans="1:6" s="2" customFormat="1" ht="19.5" customHeight="1">
      <c r="A50" s="4">
        <v>46</v>
      </c>
      <c r="B50" s="6" t="s">
        <v>210</v>
      </c>
      <c r="C50" s="12">
        <v>0.4</v>
      </c>
      <c r="D50" s="4">
        <v>25</v>
      </c>
      <c r="E50" s="4">
        <v>25</v>
      </c>
      <c r="F50" s="1">
        <f t="shared" si="0"/>
        <v>0</v>
      </c>
    </row>
    <row r="51" spans="1:6" s="2" customFormat="1" ht="19.5" customHeight="1">
      <c r="A51" s="4">
        <v>47</v>
      </c>
      <c r="B51" s="6" t="s">
        <v>211</v>
      </c>
      <c r="C51" s="12">
        <v>0.4</v>
      </c>
      <c r="D51" s="4">
        <v>100</v>
      </c>
      <c r="E51" s="4">
        <v>100</v>
      </c>
      <c r="F51" s="1">
        <f t="shared" si="0"/>
        <v>0</v>
      </c>
    </row>
    <row r="52" spans="1:6" s="2" customFormat="1" ht="19.5" customHeight="1">
      <c r="A52" s="4">
        <v>48</v>
      </c>
      <c r="B52" s="6" t="s">
        <v>212</v>
      </c>
      <c r="C52" s="12">
        <v>0.4</v>
      </c>
      <c r="D52" s="4">
        <v>250</v>
      </c>
      <c r="E52" s="4">
        <v>250</v>
      </c>
      <c r="F52" s="1">
        <f t="shared" si="0"/>
        <v>0</v>
      </c>
    </row>
    <row r="53" spans="1:6" s="2" customFormat="1" ht="19.5" customHeight="1">
      <c r="A53" s="4">
        <v>49</v>
      </c>
      <c r="B53" s="13" t="s">
        <v>213</v>
      </c>
      <c r="C53" s="12">
        <v>0.4</v>
      </c>
      <c r="D53" s="4">
        <v>500</v>
      </c>
      <c r="E53" s="4">
        <v>140</v>
      </c>
      <c r="F53" s="1">
        <f t="shared" si="0"/>
        <v>360</v>
      </c>
    </row>
    <row r="54" spans="1:6" s="2" customFormat="1" ht="19.5" customHeight="1">
      <c r="A54" s="4">
        <v>50</v>
      </c>
      <c r="B54" s="6" t="s">
        <v>214</v>
      </c>
      <c r="C54" s="12">
        <v>0.4</v>
      </c>
      <c r="D54" s="4">
        <v>260</v>
      </c>
      <c r="E54" s="4">
        <v>230</v>
      </c>
      <c r="F54" s="1">
        <f t="shared" si="0"/>
        <v>30</v>
      </c>
    </row>
    <row r="55" spans="1:6" s="2" customFormat="1" ht="19.5" customHeight="1">
      <c r="A55" s="4">
        <v>51</v>
      </c>
      <c r="B55" s="6" t="s">
        <v>215</v>
      </c>
      <c r="C55" s="12">
        <v>0.4</v>
      </c>
      <c r="D55" s="4">
        <v>500</v>
      </c>
      <c r="E55" s="4">
        <v>200</v>
      </c>
      <c r="F55" s="1">
        <f t="shared" si="0"/>
        <v>300</v>
      </c>
    </row>
    <row r="56" spans="1:6" s="2" customFormat="1" ht="19.5" customHeight="1">
      <c r="A56" s="4">
        <v>52</v>
      </c>
      <c r="B56" s="6" t="s">
        <v>219</v>
      </c>
      <c r="C56" s="12">
        <v>0.4</v>
      </c>
      <c r="D56" s="4">
        <v>410</v>
      </c>
      <c r="E56" s="4">
        <v>400</v>
      </c>
      <c r="F56" s="1">
        <f t="shared" si="0"/>
        <v>10</v>
      </c>
    </row>
    <row r="57" spans="1:6" s="2" customFormat="1" ht="19.5" customHeight="1">
      <c r="A57" s="4">
        <v>53</v>
      </c>
      <c r="B57" s="6" t="s">
        <v>216</v>
      </c>
      <c r="C57" s="12">
        <v>0.4</v>
      </c>
      <c r="D57" s="4">
        <v>250</v>
      </c>
      <c r="E57" s="4">
        <v>250</v>
      </c>
      <c r="F57" s="1">
        <f t="shared" si="0"/>
        <v>0</v>
      </c>
    </row>
    <row r="58" spans="1:6" s="2" customFormat="1" ht="19.5" customHeight="1">
      <c r="A58" s="4">
        <v>54</v>
      </c>
      <c r="B58" s="6" t="s">
        <v>11</v>
      </c>
      <c r="C58" s="12">
        <v>0.4</v>
      </c>
      <c r="D58" s="4">
        <v>160</v>
      </c>
      <c r="E58" s="4">
        <v>155</v>
      </c>
      <c r="F58" s="1">
        <f t="shared" si="0"/>
        <v>5</v>
      </c>
    </row>
    <row r="59" spans="1:6" s="2" customFormat="1" ht="19.5" customHeight="1">
      <c r="A59" s="4">
        <v>55</v>
      </c>
      <c r="B59" s="6" t="s">
        <v>12</v>
      </c>
      <c r="C59" s="12">
        <v>0.4</v>
      </c>
      <c r="D59" s="4">
        <v>250</v>
      </c>
      <c r="E59" s="4">
        <v>250</v>
      </c>
      <c r="F59" s="1">
        <f t="shared" si="0"/>
        <v>0</v>
      </c>
    </row>
    <row r="60" spans="1:6" s="2" customFormat="1" ht="19.5" customHeight="1">
      <c r="A60" s="4">
        <v>56</v>
      </c>
      <c r="B60" s="6" t="s">
        <v>13</v>
      </c>
      <c r="C60" s="12">
        <v>0.4</v>
      </c>
      <c r="D60" s="4">
        <v>63</v>
      </c>
      <c r="E60" s="4">
        <v>63</v>
      </c>
      <c r="F60" s="1">
        <f t="shared" si="0"/>
        <v>0</v>
      </c>
    </row>
    <row r="61" spans="1:6" s="2" customFormat="1" ht="19.5" customHeight="1">
      <c r="A61" s="4">
        <v>57</v>
      </c>
      <c r="B61" s="6" t="s">
        <v>217</v>
      </c>
      <c r="C61" s="12">
        <v>0.4</v>
      </c>
      <c r="D61" s="4">
        <v>650</v>
      </c>
      <c r="E61" s="4">
        <v>650</v>
      </c>
      <c r="F61" s="1">
        <f t="shared" si="0"/>
        <v>0</v>
      </c>
    </row>
    <row r="62" spans="1:6" s="2" customFormat="1" ht="19.5" customHeight="1">
      <c r="A62" s="4">
        <v>58</v>
      </c>
      <c r="B62" s="6" t="s">
        <v>218</v>
      </c>
      <c r="C62" s="12">
        <v>0.4</v>
      </c>
      <c r="D62" s="4">
        <v>500</v>
      </c>
      <c r="E62" s="4">
        <v>500</v>
      </c>
      <c r="F62" s="1">
        <f t="shared" si="0"/>
        <v>0</v>
      </c>
    </row>
    <row r="63" s="2" customFormat="1" ht="15"/>
  </sheetData>
  <sheetProtection/>
  <mergeCells count="4">
    <mergeCell ref="A1:F1"/>
    <mergeCell ref="A2:F2"/>
    <mergeCell ref="A25:A26"/>
    <mergeCell ref="B25:B2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4.57421875" style="0" customWidth="1"/>
    <col min="2" max="2" width="33.00390625" style="0" customWidth="1"/>
    <col min="3" max="3" width="9.8515625" style="0" customWidth="1"/>
    <col min="4" max="4" width="19.140625" style="0" customWidth="1"/>
    <col min="5" max="5" width="20.00390625" style="2" customWidth="1"/>
    <col min="6" max="6" width="19.28125" style="2" customWidth="1"/>
  </cols>
  <sheetData>
    <row r="1" spans="1:6" ht="66.75" customHeight="1">
      <c r="A1" s="109" t="s">
        <v>14</v>
      </c>
      <c r="B1" s="109"/>
      <c r="C1" s="109"/>
      <c r="D1" s="109"/>
      <c r="E1" s="109"/>
      <c r="F1" s="109"/>
    </row>
    <row r="2" spans="1:6" ht="27" customHeight="1">
      <c r="A2" s="131" t="s">
        <v>177</v>
      </c>
      <c r="B2" s="132"/>
      <c r="C2" s="132"/>
      <c r="D2" s="132"/>
      <c r="E2" s="132"/>
      <c r="F2" s="133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9" t="s">
        <v>240</v>
      </c>
    </row>
    <row r="4" spans="1:6" ht="18" customHeight="1">
      <c r="A4" s="4">
        <v>1</v>
      </c>
      <c r="B4" s="5" t="s">
        <v>4</v>
      </c>
      <c r="C4" s="11">
        <v>0.4</v>
      </c>
      <c r="D4" s="3">
        <v>800</v>
      </c>
      <c r="E4" s="1">
        <v>356</v>
      </c>
      <c r="F4" s="1">
        <f aca="true" t="shared" si="0" ref="F4:F54">D4-E4</f>
        <v>444</v>
      </c>
    </row>
    <row r="5" spans="1:6" ht="18" customHeight="1">
      <c r="A5" s="4">
        <v>2</v>
      </c>
      <c r="B5" s="5" t="s">
        <v>181</v>
      </c>
      <c r="C5" s="11">
        <v>0.4</v>
      </c>
      <c r="D5" s="4">
        <v>410</v>
      </c>
      <c r="E5" s="4">
        <v>150</v>
      </c>
      <c r="F5" s="1">
        <f t="shared" si="0"/>
        <v>260</v>
      </c>
    </row>
    <row r="6" spans="1:6" ht="18" customHeight="1">
      <c r="A6" s="4">
        <v>3</v>
      </c>
      <c r="B6" s="5" t="s">
        <v>5</v>
      </c>
      <c r="C6" s="11">
        <v>0.4</v>
      </c>
      <c r="D6" s="3">
        <v>1260</v>
      </c>
      <c r="E6" s="4">
        <v>765</v>
      </c>
      <c r="F6" s="1">
        <f t="shared" si="0"/>
        <v>495</v>
      </c>
    </row>
    <row r="7" spans="1:6" ht="18" customHeight="1">
      <c r="A7" s="4">
        <v>4</v>
      </c>
      <c r="B7" s="5" t="s">
        <v>182</v>
      </c>
      <c r="C7" s="11">
        <v>0.4</v>
      </c>
      <c r="D7" s="3">
        <v>1260</v>
      </c>
      <c r="E7" s="4">
        <v>750</v>
      </c>
      <c r="F7" s="1">
        <f t="shared" si="0"/>
        <v>510</v>
      </c>
    </row>
    <row r="8" spans="1:6" ht="18" customHeight="1">
      <c r="A8" s="4">
        <v>5</v>
      </c>
      <c r="B8" s="5" t="s">
        <v>183</v>
      </c>
      <c r="C8" s="11">
        <v>0.4</v>
      </c>
      <c r="D8" s="3">
        <v>1260</v>
      </c>
      <c r="E8" s="4">
        <v>400</v>
      </c>
      <c r="F8" s="1">
        <f t="shared" si="0"/>
        <v>860</v>
      </c>
    </row>
    <row r="9" spans="1:6" ht="18" customHeight="1">
      <c r="A9" s="4">
        <v>6</v>
      </c>
      <c r="B9" s="5" t="s">
        <v>184</v>
      </c>
      <c r="C9" s="11">
        <v>0.4</v>
      </c>
      <c r="D9" s="3">
        <v>800</v>
      </c>
      <c r="E9" s="4">
        <v>400</v>
      </c>
      <c r="F9" s="1">
        <f t="shared" si="0"/>
        <v>400</v>
      </c>
    </row>
    <row r="10" spans="1:6" ht="18" customHeight="1">
      <c r="A10" s="4">
        <v>7</v>
      </c>
      <c r="B10" s="5" t="s">
        <v>6</v>
      </c>
      <c r="C10" s="11">
        <v>0.4</v>
      </c>
      <c r="D10" s="3">
        <v>500</v>
      </c>
      <c r="E10" s="4">
        <v>279.2</v>
      </c>
      <c r="F10" s="1">
        <f t="shared" si="0"/>
        <v>220.8</v>
      </c>
    </row>
    <row r="11" spans="1:6" ht="18" customHeight="1">
      <c r="A11" s="4">
        <v>8</v>
      </c>
      <c r="B11" s="5" t="s">
        <v>185</v>
      </c>
      <c r="C11" s="11">
        <v>0.4</v>
      </c>
      <c r="D11" s="3">
        <v>1260</v>
      </c>
      <c r="E11" s="4">
        <v>576</v>
      </c>
      <c r="F11" s="1">
        <f t="shared" si="0"/>
        <v>684</v>
      </c>
    </row>
    <row r="12" spans="1:6" ht="18" customHeight="1">
      <c r="A12" s="4">
        <v>9</v>
      </c>
      <c r="B12" s="5" t="s">
        <v>186</v>
      </c>
      <c r="C12" s="11">
        <v>0.4</v>
      </c>
      <c r="D12" s="3">
        <v>2000</v>
      </c>
      <c r="E12" s="4">
        <v>835</v>
      </c>
      <c r="F12" s="1">
        <f t="shared" si="0"/>
        <v>1165</v>
      </c>
    </row>
    <row r="13" spans="1:6" ht="18" customHeight="1">
      <c r="A13" s="4">
        <v>10</v>
      </c>
      <c r="B13" s="6" t="s">
        <v>187</v>
      </c>
      <c r="C13" s="11">
        <v>0.4</v>
      </c>
      <c r="D13" s="4">
        <v>2000</v>
      </c>
      <c r="E13" s="4">
        <v>1910</v>
      </c>
      <c r="F13" s="1">
        <f t="shared" si="0"/>
        <v>90</v>
      </c>
    </row>
    <row r="14" spans="1:6" ht="18" customHeight="1">
      <c r="A14" s="4">
        <v>11</v>
      </c>
      <c r="B14" s="5" t="s">
        <v>188</v>
      </c>
      <c r="C14" s="11">
        <v>0.4</v>
      </c>
      <c r="D14" s="3">
        <v>160</v>
      </c>
      <c r="E14" s="4">
        <v>160</v>
      </c>
      <c r="F14" s="1">
        <f t="shared" si="0"/>
        <v>0</v>
      </c>
    </row>
    <row r="15" spans="1:6" ht="18" customHeight="1">
      <c r="A15" s="4">
        <v>12</v>
      </c>
      <c r="B15" s="5" t="s">
        <v>189</v>
      </c>
      <c r="C15" s="11">
        <v>0.4</v>
      </c>
      <c r="D15" s="3">
        <v>250</v>
      </c>
      <c r="E15" s="4">
        <v>250</v>
      </c>
      <c r="F15" s="1">
        <f t="shared" si="0"/>
        <v>0</v>
      </c>
    </row>
    <row r="16" spans="1:6" ht="18" customHeight="1">
      <c r="A16" s="4">
        <v>13</v>
      </c>
      <c r="B16" s="5" t="s">
        <v>190</v>
      </c>
      <c r="C16" s="11">
        <v>0.4</v>
      </c>
      <c r="D16" s="3">
        <v>100</v>
      </c>
      <c r="E16" s="4">
        <v>90</v>
      </c>
      <c r="F16" s="1">
        <f t="shared" si="0"/>
        <v>10</v>
      </c>
    </row>
    <row r="17" spans="1:6" ht="18" customHeight="1">
      <c r="A17" s="4">
        <v>14</v>
      </c>
      <c r="B17" s="5" t="s">
        <v>191</v>
      </c>
      <c r="C17" s="11">
        <v>0.4</v>
      </c>
      <c r="D17" s="3">
        <v>160</v>
      </c>
      <c r="E17" s="4">
        <v>147.2</v>
      </c>
      <c r="F17" s="1">
        <f t="shared" si="0"/>
        <v>12.800000000000011</v>
      </c>
    </row>
    <row r="18" spans="1:6" ht="18" customHeight="1">
      <c r="A18" s="4">
        <v>15</v>
      </c>
      <c r="B18" s="5" t="s">
        <v>192</v>
      </c>
      <c r="C18" s="11">
        <v>0.4</v>
      </c>
      <c r="D18" s="3">
        <v>1260</v>
      </c>
      <c r="E18" s="4">
        <v>205.8</v>
      </c>
      <c r="F18" s="1">
        <f t="shared" si="0"/>
        <v>1054.2</v>
      </c>
    </row>
    <row r="19" spans="1:6" ht="18" customHeight="1">
      <c r="A19" s="4">
        <v>16</v>
      </c>
      <c r="B19" s="5" t="s">
        <v>193</v>
      </c>
      <c r="C19" s="11">
        <v>0.4</v>
      </c>
      <c r="D19" s="3">
        <v>100</v>
      </c>
      <c r="E19" s="4">
        <v>27</v>
      </c>
      <c r="F19" s="1">
        <f t="shared" si="0"/>
        <v>73</v>
      </c>
    </row>
    <row r="20" spans="1:6" ht="18" customHeight="1">
      <c r="A20" s="4">
        <v>17</v>
      </c>
      <c r="B20" s="5" t="s">
        <v>194</v>
      </c>
      <c r="C20" s="11">
        <v>0.4</v>
      </c>
      <c r="D20" s="3">
        <v>400</v>
      </c>
      <c r="E20" s="4">
        <v>252</v>
      </c>
      <c r="F20" s="1">
        <f t="shared" si="0"/>
        <v>148</v>
      </c>
    </row>
    <row r="21" spans="1:6" ht="18" customHeight="1">
      <c r="A21" s="4">
        <v>18</v>
      </c>
      <c r="B21" s="5" t="s">
        <v>7</v>
      </c>
      <c r="C21" s="11">
        <v>0.4</v>
      </c>
      <c r="D21" s="3">
        <v>400</v>
      </c>
      <c r="E21" s="4">
        <v>400</v>
      </c>
      <c r="F21" s="1">
        <f t="shared" si="0"/>
        <v>0</v>
      </c>
    </row>
    <row r="22" spans="1:6" ht="18" customHeight="1">
      <c r="A22" s="4">
        <v>19</v>
      </c>
      <c r="B22" s="5" t="s">
        <v>195</v>
      </c>
      <c r="C22" s="11">
        <v>0.4</v>
      </c>
      <c r="D22" s="3">
        <v>630</v>
      </c>
      <c r="E22" s="4">
        <v>418</v>
      </c>
      <c r="F22" s="1">
        <f t="shared" si="0"/>
        <v>212</v>
      </c>
    </row>
    <row r="23" spans="1:6" ht="18" customHeight="1">
      <c r="A23" s="4">
        <v>20</v>
      </c>
      <c r="B23" s="5" t="s">
        <v>196</v>
      </c>
      <c r="C23" s="11">
        <v>0.4</v>
      </c>
      <c r="D23" s="3">
        <v>630</v>
      </c>
      <c r="E23" s="4">
        <v>600</v>
      </c>
      <c r="F23" s="1">
        <f t="shared" si="0"/>
        <v>30</v>
      </c>
    </row>
    <row r="24" spans="1:6" ht="18" customHeight="1">
      <c r="A24" s="125">
        <v>21</v>
      </c>
      <c r="B24" s="115" t="s">
        <v>197</v>
      </c>
      <c r="C24" s="11">
        <v>0.4</v>
      </c>
      <c r="D24" s="4">
        <v>1250</v>
      </c>
      <c r="E24" s="4">
        <v>1250</v>
      </c>
      <c r="F24" s="1">
        <f t="shared" si="0"/>
        <v>0</v>
      </c>
    </row>
    <row r="25" spans="1:6" ht="18" customHeight="1">
      <c r="A25" s="126"/>
      <c r="B25" s="116"/>
      <c r="C25" s="11">
        <v>0.4</v>
      </c>
      <c r="D25" s="4">
        <v>1250</v>
      </c>
      <c r="E25" s="4">
        <v>1250</v>
      </c>
      <c r="F25" s="1">
        <f t="shared" si="0"/>
        <v>0</v>
      </c>
    </row>
    <row r="26" spans="1:6" ht="18" customHeight="1">
      <c r="A26" s="4">
        <v>22</v>
      </c>
      <c r="B26" s="5" t="s">
        <v>198</v>
      </c>
      <c r="C26" s="11">
        <v>0.4</v>
      </c>
      <c r="D26" s="3">
        <v>63</v>
      </c>
      <c r="E26" s="4">
        <v>55</v>
      </c>
      <c r="F26" s="1">
        <f t="shared" si="0"/>
        <v>8</v>
      </c>
    </row>
    <row r="27" spans="1:6" ht="18" customHeight="1">
      <c r="A27" s="4">
        <v>23</v>
      </c>
      <c r="B27" s="5" t="s">
        <v>199</v>
      </c>
      <c r="C27" s="11">
        <v>0.4</v>
      </c>
      <c r="D27" s="3">
        <v>100</v>
      </c>
      <c r="E27" s="4">
        <v>100</v>
      </c>
      <c r="F27" s="1">
        <f t="shared" si="0"/>
        <v>0</v>
      </c>
    </row>
    <row r="28" spans="1:6" ht="18" customHeight="1">
      <c r="A28" s="4">
        <v>24</v>
      </c>
      <c r="B28" s="5" t="s">
        <v>200</v>
      </c>
      <c r="C28" s="11">
        <v>0.4</v>
      </c>
      <c r="D28" s="3">
        <v>160</v>
      </c>
      <c r="E28" s="4">
        <v>160</v>
      </c>
      <c r="F28" s="1">
        <f t="shared" si="0"/>
        <v>0</v>
      </c>
    </row>
    <row r="29" spans="1:6" ht="18" customHeight="1">
      <c r="A29" s="4">
        <v>25</v>
      </c>
      <c r="B29" s="5" t="s">
        <v>8</v>
      </c>
      <c r="C29" s="11">
        <v>0.4</v>
      </c>
      <c r="D29" s="3">
        <v>250</v>
      </c>
      <c r="E29" s="4">
        <v>194</v>
      </c>
      <c r="F29" s="1">
        <f t="shared" si="0"/>
        <v>56</v>
      </c>
    </row>
    <row r="30" spans="1:6" ht="18" customHeight="1">
      <c r="A30" s="4">
        <v>26</v>
      </c>
      <c r="B30" s="5" t="s">
        <v>9</v>
      </c>
      <c r="C30" s="11">
        <v>0.4</v>
      </c>
      <c r="D30" s="3">
        <v>500</v>
      </c>
      <c r="E30" s="4">
        <v>430</v>
      </c>
      <c r="F30" s="1">
        <f t="shared" si="0"/>
        <v>70</v>
      </c>
    </row>
    <row r="31" spans="1:6" ht="18" customHeight="1">
      <c r="A31" s="4">
        <v>27</v>
      </c>
      <c r="B31" s="5" t="s">
        <v>201</v>
      </c>
      <c r="C31" s="11">
        <v>0.4</v>
      </c>
      <c r="D31" s="3">
        <v>1260</v>
      </c>
      <c r="E31" s="4">
        <v>400</v>
      </c>
      <c r="F31" s="1">
        <f t="shared" si="0"/>
        <v>860</v>
      </c>
    </row>
    <row r="32" spans="1:6" ht="18" customHeight="1">
      <c r="A32" s="4">
        <v>28</v>
      </c>
      <c r="B32" s="5" t="s">
        <v>202</v>
      </c>
      <c r="C32" s="11">
        <v>0.4</v>
      </c>
      <c r="D32" s="3">
        <v>800</v>
      </c>
      <c r="E32" s="4">
        <v>455</v>
      </c>
      <c r="F32" s="1">
        <f t="shared" si="0"/>
        <v>345</v>
      </c>
    </row>
    <row r="33" spans="1:6" ht="18" customHeight="1">
      <c r="A33" s="4">
        <v>29</v>
      </c>
      <c r="B33" s="5" t="s">
        <v>203</v>
      </c>
      <c r="C33" s="11">
        <v>0.4</v>
      </c>
      <c r="D33" s="3">
        <v>40</v>
      </c>
      <c r="E33" s="4">
        <v>40</v>
      </c>
      <c r="F33" s="1">
        <f t="shared" si="0"/>
        <v>0</v>
      </c>
    </row>
    <row r="34" spans="1:6" ht="18" customHeight="1">
      <c r="A34" s="4">
        <v>30</v>
      </c>
      <c r="B34" s="5" t="s">
        <v>10</v>
      </c>
      <c r="C34" s="11">
        <v>0.4</v>
      </c>
      <c r="D34" s="3">
        <v>160</v>
      </c>
      <c r="E34" s="4">
        <v>160</v>
      </c>
      <c r="F34" s="1">
        <f t="shared" si="0"/>
        <v>0</v>
      </c>
    </row>
    <row r="35" spans="1:6" ht="18" customHeight="1">
      <c r="A35" s="4">
        <v>31</v>
      </c>
      <c r="B35" s="5" t="s">
        <v>204</v>
      </c>
      <c r="C35" s="11">
        <v>0.4</v>
      </c>
      <c r="D35" s="3">
        <v>320</v>
      </c>
      <c r="E35" s="4">
        <v>200</v>
      </c>
      <c r="F35" s="1">
        <f t="shared" si="0"/>
        <v>120</v>
      </c>
    </row>
    <row r="36" spans="1:6" ht="18" customHeight="1">
      <c r="A36" s="4">
        <v>32</v>
      </c>
      <c r="B36" s="5" t="s">
        <v>15</v>
      </c>
      <c r="C36" s="11">
        <v>0.4</v>
      </c>
      <c r="D36" s="3">
        <v>400</v>
      </c>
      <c r="E36" s="4">
        <v>400</v>
      </c>
      <c r="F36" s="1">
        <f t="shared" si="0"/>
        <v>0</v>
      </c>
    </row>
    <row r="37" spans="1:6" ht="18" customHeight="1">
      <c r="A37" s="4">
        <v>33</v>
      </c>
      <c r="B37" s="5" t="s">
        <v>205</v>
      </c>
      <c r="C37" s="11">
        <v>0.4</v>
      </c>
      <c r="D37" s="3">
        <v>200</v>
      </c>
      <c r="E37" s="4">
        <v>100</v>
      </c>
      <c r="F37" s="1">
        <f t="shared" si="0"/>
        <v>100</v>
      </c>
    </row>
    <row r="38" spans="1:6" ht="18" customHeight="1">
      <c r="A38" s="4">
        <v>34</v>
      </c>
      <c r="B38" s="5" t="s">
        <v>206</v>
      </c>
      <c r="C38" s="11">
        <v>0.4</v>
      </c>
      <c r="D38" s="3">
        <v>160</v>
      </c>
      <c r="E38" s="4">
        <v>160</v>
      </c>
      <c r="F38" s="1">
        <f t="shared" si="0"/>
        <v>0</v>
      </c>
    </row>
    <row r="39" spans="1:6" ht="18" customHeight="1">
      <c r="A39" s="4">
        <v>35</v>
      </c>
      <c r="B39" s="5" t="s">
        <v>207</v>
      </c>
      <c r="C39" s="11">
        <v>0.4</v>
      </c>
      <c r="D39" s="3">
        <v>160</v>
      </c>
      <c r="E39" s="4">
        <v>160</v>
      </c>
      <c r="F39" s="1">
        <f t="shared" si="0"/>
        <v>0</v>
      </c>
    </row>
    <row r="40" spans="1:6" ht="18" customHeight="1">
      <c r="A40" s="4">
        <v>36</v>
      </c>
      <c r="B40" s="5" t="s">
        <v>208</v>
      </c>
      <c r="C40" s="11">
        <v>0.4</v>
      </c>
      <c r="D40" s="3">
        <v>160</v>
      </c>
      <c r="E40" s="4">
        <v>160</v>
      </c>
      <c r="F40" s="1">
        <f t="shared" si="0"/>
        <v>0</v>
      </c>
    </row>
    <row r="41" spans="1:6" ht="18" customHeight="1">
      <c r="A41" s="4">
        <v>37</v>
      </c>
      <c r="B41" s="5" t="s">
        <v>209</v>
      </c>
      <c r="C41" s="11">
        <v>0.4</v>
      </c>
      <c r="D41" s="3">
        <v>250</v>
      </c>
      <c r="E41" s="4">
        <v>250</v>
      </c>
      <c r="F41" s="1">
        <f t="shared" si="0"/>
        <v>0</v>
      </c>
    </row>
    <row r="42" spans="1:6" ht="18" customHeight="1">
      <c r="A42" s="4">
        <v>38</v>
      </c>
      <c r="B42" s="5" t="s">
        <v>210</v>
      </c>
      <c r="C42" s="11">
        <v>0.4</v>
      </c>
      <c r="D42" s="3">
        <v>25</v>
      </c>
      <c r="E42" s="4">
        <v>25</v>
      </c>
      <c r="F42" s="1">
        <f t="shared" si="0"/>
        <v>0</v>
      </c>
    </row>
    <row r="43" spans="1:6" ht="18" customHeight="1">
      <c r="A43" s="4">
        <v>39</v>
      </c>
      <c r="B43" s="5" t="s">
        <v>211</v>
      </c>
      <c r="C43" s="11">
        <v>0.4</v>
      </c>
      <c r="D43" s="3">
        <v>100</v>
      </c>
      <c r="E43" s="4">
        <v>100</v>
      </c>
      <c r="F43" s="1">
        <f t="shared" si="0"/>
        <v>0</v>
      </c>
    </row>
    <row r="44" spans="1:6" ht="18" customHeight="1">
      <c r="A44" s="4">
        <v>40</v>
      </c>
      <c r="B44" s="5" t="s">
        <v>212</v>
      </c>
      <c r="C44" s="11">
        <v>0.4</v>
      </c>
      <c r="D44" s="3">
        <v>250</v>
      </c>
      <c r="E44" s="4">
        <v>250</v>
      </c>
      <c r="F44" s="1">
        <f t="shared" si="0"/>
        <v>0</v>
      </c>
    </row>
    <row r="45" spans="1:6" ht="18" customHeight="1">
      <c r="A45" s="4">
        <v>41</v>
      </c>
      <c r="B45" s="7" t="s">
        <v>213</v>
      </c>
      <c r="C45" s="11">
        <v>0.4</v>
      </c>
      <c r="D45" s="3">
        <v>500</v>
      </c>
      <c r="E45" s="4">
        <v>140</v>
      </c>
      <c r="F45" s="1">
        <f t="shared" si="0"/>
        <v>360</v>
      </c>
    </row>
    <row r="46" spans="1:6" ht="18" customHeight="1">
      <c r="A46" s="4">
        <v>42</v>
      </c>
      <c r="B46" s="5" t="s">
        <v>214</v>
      </c>
      <c r="C46" s="11">
        <v>0.4</v>
      </c>
      <c r="D46" s="4">
        <v>260</v>
      </c>
      <c r="E46" s="4">
        <v>230</v>
      </c>
      <c r="F46" s="1">
        <f t="shared" si="0"/>
        <v>30</v>
      </c>
    </row>
    <row r="47" spans="1:6" ht="18" customHeight="1">
      <c r="A47" s="4">
        <v>43</v>
      </c>
      <c r="B47" s="5" t="s">
        <v>215</v>
      </c>
      <c r="C47" s="11">
        <v>0.4</v>
      </c>
      <c r="D47" s="4">
        <v>500</v>
      </c>
      <c r="E47" s="4">
        <v>200</v>
      </c>
      <c r="F47" s="1">
        <f t="shared" si="0"/>
        <v>300</v>
      </c>
    </row>
    <row r="48" spans="1:6" ht="18" customHeight="1">
      <c r="A48" s="4">
        <v>44</v>
      </c>
      <c r="B48" s="6" t="s">
        <v>219</v>
      </c>
      <c r="C48" s="11">
        <v>0.4</v>
      </c>
      <c r="D48" s="4">
        <v>410</v>
      </c>
      <c r="E48" s="4">
        <v>400</v>
      </c>
      <c r="F48" s="1">
        <f t="shared" si="0"/>
        <v>10</v>
      </c>
    </row>
    <row r="49" spans="1:6" ht="18" customHeight="1">
      <c r="A49" s="4">
        <v>45</v>
      </c>
      <c r="B49" s="5" t="s">
        <v>216</v>
      </c>
      <c r="C49" s="11">
        <v>0.4</v>
      </c>
      <c r="D49" s="4">
        <v>250</v>
      </c>
      <c r="E49" s="4">
        <v>250</v>
      </c>
      <c r="F49" s="1">
        <f t="shared" si="0"/>
        <v>0</v>
      </c>
    </row>
    <row r="50" spans="1:6" ht="18" customHeight="1">
      <c r="A50" s="4">
        <v>46</v>
      </c>
      <c r="B50" s="5" t="s">
        <v>11</v>
      </c>
      <c r="C50" s="11">
        <v>0.4</v>
      </c>
      <c r="D50" s="4">
        <v>160</v>
      </c>
      <c r="E50" s="4">
        <v>155</v>
      </c>
      <c r="F50" s="1">
        <f t="shared" si="0"/>
        <v>5</v>
      </c>
    </row>
    <row r="51" spans="1:6" ht="18" customHeight="1">
      <c r="A51" s="4">
        <v>47</v>
      </c>
      <c r="B51" s="5" t="s">
        <v>12</v>
      </c>
      <c r="C51" s="11">
        <v>0.4</v>
      </c>
      <c r="D51" s="4">
        <v>250</v>
      </c>
      <c r="E51" s="4">
        <v>250</v>
      </c>
      <c r="F51" s="1">
        <f t="shared" si="0"/>
        <v>0</v>
      </c>
    </row>
    <row r="52" spans="1:6" ht="18" customHeight="1">
      <c r="A52" s="4">
        <v>48</v>
      </c>
      <c r="B52" s="6" t="s">
        <v>13</v>
      </c>
      <c r="C52" s="11">
        <v>0.4</v>
      </c>
      <c r="D52" s="4">
        <v>63</v>
      </c>
      <c r="E52" s="4">
        <v>63</v>
      </c>
      <c r="F52" s="1">
        <f t="shared" si="0"/>
        <v>0</v>
      </c>
    </row>
    <row r="53" spans="1:6" ht="18" customHeight="1">
      <c r="A53" s="4">
        <v>49</v>
      </c>
      <c r="B53" s="5" t="s">
        <v>217</v>
      </c>
      <c r="C53" s="11">
        <v>0.4</v>
      </c>
      <c r="D53" s="4">
        <v>650</v>
      </c>
      <c r="E53" s="4">
        <v>650</v>
      </c>
      <c r="F53" s="1">
        <f t="shared" si="0"/>
        <v>0</v>
      </c>
    </row>
    <row r="54" spans="1:6" ht="18" customHeight="1">
      <c r="A54" s="4">
        <v>50</v>
      </c>
      <c r="B54" s="5" t="s">
        <v>218</v>
      </c>
      <c r="C54" s="11">
        <v>0.4</v>
      </c>
      <c r="D54" s="4">
        <v>500</v>
      </c>
      <c r="E54" s="4">
        <v>500</v>
      </c>
      <c r="F54" s="1">
        <f t="shared" si="0"/>
        <v>0</v>
      </c>
    </row>
    <row r="56" spans="2:5" ht="17.25" customHeight="1" hidden="1">
      <c r="B56" s="10" t="s">
        <v>178</v>
      </c>
      <c r="E56" s="2">
        <f>E4+E5+E6+E7+E8+E9+E10+E11+E12+E14+E15+E16+E17+E18+E19+E20+E22+E23</f>
        <v>6661.2</v>
      </c>
    </row>
    <row r="57" spans="2:5" ht="15.75" customHeight="1" hidden="1">
      <c r="B57" s="10" t="s">
        <v>179</v>
      </c>
      <c r="E57" s="2" t="e">
        <f>#REF!+#REF!+#REF!+E13+E21+E24+E26+E27+E28+E29+#REF!+#REF!+E30+#REF!+#REF!+E31+#REF!+E32+E33+#REF!+#REF!+#REF!+E34+E35+#REF!+#REF!+E36+E37+E38+E39+#REF!+#REF!+E40+E41+E42+E43+E44+E45+E46+E47+E48+E49+E50+E51+E52+E53+E54</f>
        <v>#REF!</v>
      </c>
    </row>
    <row r="58" spans="2:5" ht="15" hidden="1">
      <c r="B58" s="10" t="s">
        <v>180</v>
      </c>
      <c r="E58" s="2" t="e">
        <f>E56+E57</f>
        <v>#REF!</v>
      </c>
    </row>
  </sheetData>
  <sheetProtection/>
  <mergeCells count="4">
    <mergeCell ref="A1:F1"/>
    <mergeCell ref="A2:F2"/>
    <mergeCell ref="B24:B25"/>
    <mergeCell ref="A24:A25"/>
  </mergeCells>
  <printOptions/>
  <pageMargins left="0.5118110236220472" right="0.5118110236220472" top="0.15748031496062992" bottom="0.15748031496062992" header="0.31496062992125984" footer="0.31496062992125984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4.57421875" style="0" customWidth="1"/>
    <col min="2" max="2" width="32.28125" style="0" customWidth="1"/>
    <col min="3" max="3" width="9.8515625" style="0" customWidth="1"/>
    <col min="4" max="4" width="19.140625" style="0" customWidth="1"/>
    <col min="5" max="5" width="20.00390625" style="2" customWidth="1"/>
    <col min="6" max="6" width="19.28125" style="2" customWidth="1"/>
  </cols>
  <sheetData>
    <row r="1" spans="1:6" ht="66.75" customHeight="1">
      <c r="A1" s="109" t="s">
        <v>14</v>
      </c>
      <c r="B1" s="109"/>
      <c r="C1" s="109"/>
      <c r="D1" s="109"/>
      <c r="E1" s="109"/>
      <c r="F1" s="109"/>
    </row>
    <row r="2" spans="1:6" ht="27" customHeight="1">
      <c r="A2" s="131" t="s">
        <v>222</v>
      </c>
      <c r="B2" s="132"/>
      <c r="C2" s="132"/>
      <c r="D2" s="132"/>
      <c r="E2" s="132"/>
      <c r="F2" s="133"/>
    </row>
    <row r="3" spans="1:6" ht="63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9" t="s">
        <v>240</v>
      </c>
    </row>
    <row r="4" spans="1:6" ht="22.5" customHeight="1">
      <c r="A4" s="4">
        <v>1</v>
      </c>
      <c r="B4" s="5" t="s">
        <v>4</v>
      </c>
      <c r="C4" s="11">
        <v>0.4</v>
      </c>
      <c r="D4" s="3">
        <v>800</v>
      </c>
      <c r="E4" s="1">
        <v>356</v>
      </c>
      <c r="F4" s="1">
        <f aca="true" t="shared" si="0" ref="F4:F53">D4-E4</f>
        <v>444</v>
      </c>
    </row>
    <row r="5" spans="1:6" ht="22.5" customHeight="1">
      <c r="A5" s="4">
        <v>2</v>
      </c>
      <c r="B5" s="5" t="s">
        <v>5</v>
      </c>
      <c r="C5" s="11">
        <v>0.4</v>
      </c>
      <c r="D5" s="3">
        <v>1260</v>
      </c>
      <c r="E5" s="4">
        <v>765</v>
      </c>
      <c r="F5" s="1">
        <f t="shared" si="0"/>
        <v>495</v>
      </c>
    </row>
    <row r="6" spans="1:6" ht="22.5" customHeight="1">
      <c r="A6" s="4">
        <v>3</v>
      </c>
      <c r="B6" s="5" t="s">
        <v>182</v>
      </c>
      <c r="C6" s="11">
        <v>0.4</v>
      </c>
      <c r="D6" s="3">
        <v>1260</v>
      </c>
      <c r="E6" s="4">
        <v>600</v>
      </c>
      <c r="F6" s="1">
        <f t="shared" si="0"/>
        <v>660</v>
      </c>
    </row>
    <row r="7" spans="1:6" ht="22.5" customHeight="1">
      <c r="A7" s="4">
        <v>4</v>
      </c>
      <c r="B7" s="5" t="s">
        <v>183</v>
      </c>
      <c r="C7" s="11">
        <v>0.4</v>
      </c>
      <c r="D7" s="3">
        <v>1260</v>
      </c>
      <c r="E7" s="4">
        <v>400</v>
      </c>
      <c r="F7" s="1">
        <f t="shared" si="0"/>
        <v>860</v>
      </c>
    </row>
    <row r="8" spans="1:6" ht="22.5" customHeight="1">
      <c r="A8" s="4">
        <v>5</v>
      </c>
      <c r="B8" s="5" t="s">
        <v>184</v>
      </c>
      <c r="C8" s="11">
        <v>0.4</v>
      </c>
      <c r="D8" s="3">
        <v>800</v>
      </c>
      <c r="E8" s="4">
        <v>400</v>
      </c>
      <c r="F8" s="1">
        <f t="shared" si="0"/>
        <v>400</v>
      </c>
    </row>
    <row r="9" spans="1:6" ht="22.5" customHeight="1">
      <c r="A9" s="4">
        <v>6</v>
      </c>
      <c r="B9" s="5" t="s">
        <v>6</v>
      </c>
      <c r="C9" s="11">
        <v>0.4</v>
      </c>
      <c r="D9" s="3">
        <v>500</v>
      </c>
      <c r="E9" s="4">
        <v>279.2</v>
      </c>
      <c r="F9" s="1">
        <f t="shared" si="0"/>
        <v>220.8</v>
      </c>
    </row>
    <row r="10" spans="1:6" ht="22.5" customHeight="1">
      <c r="A10" s="4">
        <v>7</v>
      </c>
      <c r="B10" s="5" t="s">
        <v>185</v>
      </c>
      <c r="C10" s="11">
        <v>0.4</v>
      </c>
      <c r="D10" s="3">
        <v>1260</v>
      </c>
      <c r="E10" s="4">
        <v>576</v>
      </c>
      <c r="F10" s="1">
        <f t="shared" si="0"/>
        <v>684</v>
      </c>
    </row>
    <row r="11" spans="1:6" ht="22.5" customHeight="1">
      <c r="A11" s="4">
        <v>8</v>
      </c>
      <c r="B11" s="5" t="s">
        <v>186</v>
      </c>
      <c r="C11" s="11">
        <v>0.4</v>
      </c>
      <c r="D11" s="3">
        <v>2000</v>
      </c>
      <c r="E11" s="4">
        <v>835</v>
      </c>
      <c r="F11" s="1">
        <f t="shared" si="0"/>
        <v>1165</v>
      </c>
    </row>
    <row r="12" spans="1:6" ht="22.5" customHeight="1">
      <c r="A12" s="4">
        <v>9</v>
      </c>
      <c r="B12" s="6" t="s">
        <v>187</v>
      </c>
      <c r="C12" s="11">
        <v>0.4</v>
      </c>
      <c r="D12" s="4">
        <v>2000</v>
      </c>
      <c r="E12" s="4">
        <v>1910</v>
      </c>
      <c r="F12" s="1">
        <f t="shared" si="0"/>
        <v>90</v>
      </c>
    </row>
    <row r="13" spans="1:6" ht="22.5" customHeight="1">
      <c r="A13" s="4">
        <v>10</v>
      </c>
      <c r="B13" s="5" t="s">
        <v>188</v>
      </c>
      <c r="C13" s="11">
        <v>0.4</v>
      </c>
      <c r="D13" s="3">
        <v>160</v>
      </c>
      <c r="E13" s="4">
        <v>160</v>
      </c>
      <c r="F13" s="1">
        <f t="shared" si="0"/>
        <v>0</v>
      </c>
    </row>
    <row r="14" spans="1:6" ht="22.5" customHeight="1">
      <c r="A14" s="4">
        <v>11</v>
      </c>
      <c r="B14" s="5" t="s">
        <v>189</v>
      </c>
      <c r="C14" s="11">
        <v>0.4</v>
      </c>
      <c r="D14" s="3">
        <v>250</v>
      </c>
      <c r="E14" s="4">
        <v>250</v>
      </c>
      <c r="F14" s="1">
        <f t="shared" si="0"/>
        <v>0</v>
      </c>
    </row>
    <row r="15" spans="1:6" ht="22.5" customHeight="1">
      <c r="A15" s="4">
        <v>12</v>
      </c>
      <c r="B15" s="5" t="s">
        <v>190</v>
      </c>
      <c r="C15" s="11">
        <v>0.4</v>
      </c>
      <c r="D15" s="3">
        <v>100</v>
      </c>
      <c r="E15" s="4">
        <v>90</v>
      </c>
      <c r="F15" s="1">
        <f t="shared" si="0"/>
        <v>10</v>
      </c>
    </row>
    <row r="16" spans="1:6" ht="22.5" customHeight="1">
      <c r="A16" s="4">
        <v>13</v>
      </c>
      <c r="B16" s="5" t="s">
        <v>191</v>
      </c>
      <c r="C16" s="11">
        <v>0.4</v>
      </c>
      <c r="D16" s="3">
        <v>160</v>
      </c>
      <c r="E16" s="4">
        <v>147.2</v>
      </c>
      <c r="F16" s="1">
        <f t="shared" si="0"/>
        <v>12.800000000000011</v>
      </c>
    </row>
    <row r="17" spans="1:6" ht="22.5" customHeight="1">
      <c r="A17" s="4">
        <v>14</v>
      </c>
      <c r="B17" s="5" t="s">
        <v>192</v>
      </c>
      <c r="C17" s="11">
        <v>0.4</v>
      </c>
      <c r="D17" s="3">
        <v>1260</v>
      </c>
      <c r="E17" s="4">
        <v>205.8</v>
      </c>
      <c r="F17" s="1">
        <f t="shared" si="0"/>
        <v>1054.2</v>
      </c>
    </row>
    <row r="18" spans="1:6" ht="22.5" customHeight="1">
      <c r="A18" s="4">
        <v>15</v>
      </c>
      <c r="B18" s="5" t="s">
        <v>193</v>
      </c>
      <c r="C18" s="11">
        <v>0.4</v>
      </c>
      <c r="D18" s="3">
        <v>100</v>
      </c>
      <c r="E18" s="4">
        <v>27</v>
      </c>
      <c r="F18" s="1">
        <f t="shared" si="0"/>
        <v>73</v>
      </c>
    </row>
    <row r="19" spans="1:6" ht="22.5" customHeight="1">
      <c r="A19" s="4">
        <v>16</v>
      </c>
      <c r="B19" s="5" t="s">
        <v>194</v>
      </c>
      <c r="C19" s="11">
        <v>0.4</v>
      </c>
      <c r="D19" s="3">
        <v>400</v>
      </c>
      <c r="E19" s="4">
        <v>252</v>
      </c>
      <c r="F19" s="1">
        <f t="shared" si="0"/>
        <v>148</v>
      </c>
    </row>
    <row r="20" spans="1:6" ht="22.5" customHeight="1">
      <c r="A20" s="4">
        <v>17</v>
      </c>
      <c r="B20" s="5" t="s">
        <v>7</v>
      </c>
      <c r="C20" s="11">
        <v>0.4</v>
      </c>
      <c r="D20" s="3">
        <v>400</v>
      </c>
      <c r="E20" s="4">
        <v>400</v>
      </c>
      <c r="F20" s="1">
        <f t="shared" si="0"/>
        <v>0</v>
      </c>
    </row>
    <row r="21" spans="1:6" ht="22.5" customHeight="1">
      <c r="A21" s="4">
        <v>18</v>
      </c>
      <c r="B21" s="5" t="s">
        <v>195</v>
      </c>
      <c r="C21" s="11">
        <v>0.4</v>
      </c>
      <c r="D21" s="3">
        <v>630</v>
      </c>
      <c r="E21" s="4">
        <v>418</v>
      </c>
      <c r="F21" s="1">
        <f t="shared" si="0"/>
        <v>212</v>
      </c>
    </row>
    <row r="22" spans="1:6" ht="22.5" customHeight="1">
      <c r="A22" s="4">
        <v>19</v>
      </c>
      <c r="B22" s="5" t="s">
        <v>196</v>
      </c>
      <c r="C22" s="11">
        <v>0.4</v>
      </c>
      <c r="D22" s="3">
        <v>630</v>
      </c>
      <c r="E22" s="4">
        <v>600</v>
      </c>
      <c r="F22" s="1">
        <f t="shared" si="0"/>
        <v>30</v>
      </c>
    </row>
    <row r="23" spans="1:6" ht="22.5" customHeight="1">
      <c r="A23" s="123">
        <v>20</v>
      </c>
      <c r="B23" s="115" t="s">
        <v>197</v>
      </c>
      <c r="C23" s="11">
        <v>0.4</v>
      </c>
      <c r="D23" s="4">
        <v>1250</v>
      </c>
      <c r="E23" s="4">
        <v>1250</v>
      </c>
      <c r="F23" s="1">
        <f t="shared" si="0"/>
        <v>0</v>
      </c>
    </row>
    <row r="24" spans="1:6" ht="22.5" customHeight="1">
      <c r="A24" s="124"/>
      <c r="B24" s="116"/>
      <c r="C24" s="11">
        <v>0.4</v>
      </c>
      <c r="D24" s="4">
        <v>1250</v>
      </c>
      <c r="E24" s="4">
        <v>1250</v>
      </c>
      <c r="F24" s="1">
        <f t="shared" si="0"/>
        <v>0</v>
      </c>
    </row>
    <row r="25" spans="1:6" ht="22.5" customHeight="1">
      <c r="A25" s="4">
        <v>21</v>
      </c>
      <c r="B25" s="5" t="s">
        <v>198</v>
      </c>
      <c r="C25" s="11">
        <v>0.4</v>
      </c>
      <c r="D25" s="3">
        <v>63</v>
      </c>
      <c r="E25" s="4">
        <v>55</v>
      </c>
      <c r="F25" s="1">
        <f t="shared" si="0"/>
        <v>8</v>
      </c>
    </row>
    <row r="26" spans="1:6" ht="22.5" customHeight="1">
      <c r="A26" s="4">
        <v>22</v>
      </c>
      <c r="B26" s="5" t="s">
        <v>199</v>
      </c>
      <c r="C26" s="11">
        <v>0.4</v>
      </c>
      <c r="D26" s="3">
        <v>100</v>
      </c>
      <c r="E26" s="4">
        <v>100</v>
      </c>
      <c r="F26" s="1">
        <f t="shared" si="0"/>
        <v>0</v>
      </c>
    </row>
    <row r="27" spans="1:6" ht="22.5" customHeight="1">
      <c r="A27" s="4">
        <v>23</v>
      </c>
      <c r="B27" s="5" t="s">
        <v>200</v>
      </c>
      <c r="C27" s="11">
        <v>0.4</v>
      </c>
      <c r="D27" s="3">
        <v>160</v>
      </c>
      <c r="E27" s="4">
        <v>160</v>
      </c>
      <c r="F27" s="1">
        <f t="shared" si="0"/>
        <v>0</v>
      </c>
    </row>
    <row r="28" spans="1:6" ht="22.5" customHeight="1">
      <c r="A28" s="4">
        <v>24</v>
      </c>
      <c r="B28" s="5" t="s">
        <v>8</v>
      </c>
      <c r="C28" s="11">
        <v>0.4</v>
      </c>
      <c r="D28" s="3">
        <v>250</v>
      </c>
      <c r="E28" s="4">
        <v>194</v>
      </c>
      <c r="F28" s="1">
        <f t="shared" si="0"/>
        <v>56</v>
      </c>
    </row>
    <row r="29" spans="1:6" ht="22.5" customHeight="1">
      <c r="A29" s="4">
        <v>25</v>
      </c>
      <c r="B29" s="5" t="s">
        <v>9</v>
      </c>
      <c r="C29" s="11">
        <v>0.4</v>
      </c>
      <c r="D29" s="3">
        <v>500</v>
      </c>
      <c r="E29" s="4">
        <v>430</v>
      </c>
      <c r="F29" s="1">
        <f t="shared" si="0"/>
        <v>70</v>
      </c>
    </row>
    <row r="30" spans="1:6" ht="22.5" customHeight="1">
      <c r="A30" s="4">
        <v>26</v>
      </c>
      <c r="B30" s="5" t="s">
        <v>201</v>
      </c>
      <c r="C30" s="11">
        <v>0.4</v>
      </c>
      <c r="D30" s="3">
        <v>1260</v>
      </c>
      <c r="E30" s="4">
        <v>400</v>
      </c>
      <c r="F30" s="1">
        <f t="shared" si="0"/>
        <v>860</v>
      </c>
    </row>
    <row r="31" spans="1:6" ht="22.5" customHeight="1">
      <c r="A31" s="4">
        <v>27</v>
      </c>
      <c r="B31" s="5" t="s">
        <v>202</v>
      </c>
      <c r="C31" s="11">
        <v>0.4</v>
      </c>
      <c r="D31" s="3">
        <v>800</v>
      </c>
      <c r="E31" s="4">
        <v>455</v>
      </c>
      <c r="F31" s="1">
        <f t="shared" si="0"/>
        <v>345</v>
      </c>
    </row>
    <row r="32" spans="1:6" ht="22.5" customHeight="1">
      <c r="A32" s="4">
        <v>28</v>
      </c>
      <c r="B32" s="5" t="s">
        <v>203</v>
      </c>
      <c r="C32" s="11">
        <v>0.4</v>
      </c>
      <c r="D32" s="3">
        <v>40</v>
      </c>
      <c r="E32" s="4">
        <v>40</v>
      </c>
      <c r="F32" s="1">
        <f t="shared" si="0"/>
        <v>0</v>
      </c>
    </row>
    <row r="33" spans="1:6" ht="22.5" customHeight="1">
      <c r="A33" s="4">
        <v>29</v>
      </c>
      <c r="B33" s="5" t="s">
        <v>10</v>
      </c>
      <c r="C33" s="11">
        <v>0.4</v>
      </c>
      <c r="D33" s="3">
        <v>160</v>
      </c>
      <c r="E33" s="4">
        <v>160</v>
      </c>
      <c r="F33" s="1">
        <f t="shared" si="0"/>
        <v>0</v>
      </c>
    </row>
    <row r="34" spans="1:6" ht="22.5" customHeight="1">
      <c r="A34" s="4">
        <v>30</v>
      </c>
      <c r="B34" s="5" t="s">
        <v>204</v>
      </c>
      <c r="C34" s="11">
        <v>0.4</v>
      </c>
      <c r="D34" s="3">
        <v>320</v>
      </c>
      <c r="E34" s="4">
        <v>200</v>
      </c>
      <c r="F34" s="1">
        <f t="shared" si="0"/>
        <v>120</v>
      </c>
    </row>
    <row r="35" spans="1:6" ht="22.5" customHeight="1">
      <c r="A35" s="4">
        <v>31</v>
      </c>
      <c r="B35" s="5" t="s">
        <v>15</v>
      </c>
      <c r="C35" s="11">
        <v>0.4</v>
      </c>
      <c r="D35" s="3">
        <v>400</v>
      </c>
      <c r="E35" s="4">
        <v>400</v>
      </c>
      <c r="F35" s="1">
        <f t="shared" si="0"/>
        <v>0</v>
      </c>
    </row>
    <row r="36" spans="1:6" ht="22.5" customHeight="1">
      <c r="A36" s="4">
        <v>32</v>
      </c>
      <c r="B36" s="5" t="s">
        <v>205</v>
      </c>
      <c r="C36" s="11">
        <v>0.4</v>
      </c>
      <c r="D36" s="3">
        <v>200</v>
      </c>
      <c r="E36" s="4">
        <v>100</v>
      </c>
      <c r="F36" s="1">
        <f t="shared" si="0"/>
        <v>100</v>
      </c>
    </row>
    <row r="37" spans="1:6" ht="22.5" customHeight="1">
      <c r="A37" s="4">
        <v>33</v>
      </c>
      <c r="B37" s="5" t="s">
        <v>206</v>
      </c>
      <c r="C37" s="11">
        <v>0.4</v>
      </c>
      <c r="D37" s="3">
        <v>160</v>
      </c>
      <c r="E37" s="4">
        <v>160</v>
      </c>
      <c r="F37" s="1">
        <f t="shared" si="0"/>
        <v>0</v>
      </c>
    </row>
    <row r="38" spans="1:6" ht="22.5" customHeight="1">
      <c r="A38" s="4">
        <v>34</v>
      </c>
      <c r="B38" s="5" t="s">
        <v>207</v>
      </c>
      <c r="C38" s="11">
        <v>0.4</v>
      </c>
      <c r="D38" s="3">
        <v>160</v>
      </c>
      <c r="E38" s="4">
        <v>160</v>
      </c>
      <c r="F38" s="1">
        <f t="shared" si="0"/>
        <v>0</v>
      </c>
    </row>
    <row r="39" spans="1:6" ht="22.5" customHeight="1">
      <c r="A39" s="4">
        <v>35</v>
      </c>
      <c r="B39" s="5" t="s">
        <v>208</v>
      </c>
      <c r="C39" s="11">
        <v>0.4</v>
      </c>
      <c r="D39" s="3">
        <v>160</v>
      </c>
      <c r="E39" s="4">
        <v>160</v>
      </c>
      <c r="F39" s="1">
        <f t="shared" si="0"/>
        <v>0</v>
      </c>
    </row>
    <row r="40" spans="1:6" ht="22.5" customHeight="1">
      <c r="A40" s="4">
        <v>36</v>
      </c>
      <c r="B40" s="5" t="s">
        <v>209</v>
      </c>
      <c r="C40" s="11">
        <v>0.4</v>
      </c>
      <c r="D40" s="3">
        <v>250</v>
      </c>
      <c r="E40" s="4">
        <v>250</v>
      </c>
      <c r="F40" s="1">
        <f t="shared" si="0"/>
        <v>0</v>
      </c>
    </row>
    <row r="41" spans="1:6" ht="22.5" customHeight="1">
      <c r="A41" s="4">
        <v>37</v>
      </c>
      <c r="B41" s="5" t="s">
        <v>210</v>
      </c>
      <c r="C41" s="11">
        <v>0.4</v>
      </c>
      <c r="D41" s="3">
        <v>25</v>
      </c>
      <c r="E41" s="4">
        <v>25</v>
      </c>
      <c r="F41" s="1">
        <f t="shared" si="0"/>
        <v>0</v>
      </c>
    </row>
    <row r="42" spans="1:6" ht="22.5" customHeight="1">
      <c r="A42" s="4">
        <v>38</v>
      </c>
      <c r="B42" s="5" t="s">
        <v>211</v>
      </c>
      <c r="C42" s="11">
        <v>0.4</v>
      </c>
      <c r="D42" s="3">
        <v>100</v>
      </c>
      <c r="E42" s="4">
        <v>90</v>
      </c>
      <c r="F42" s="1">
        <f t="shared" si="0"/>
        <v>10</v>
      </c>
    </row>
    <row r="43" spans="1:6" ht="22.5" customHeight="1">
      <c r="A43" s="4">
        <v>39</v>
      </c>
      <c r="B43" s="5" t="s">
        <v>212</v>
      </c>
      <c r="C43" s="11">
        <v>0.4</v>
      </c>
      <c r="D43" s="3">
        <v>250</v>
      </c>
      <c r="E43" s="4">
        <v>250</v>
      </c>
      <c r="F43" s="1">
        <f t="shared" si="0"/>
        <v>0</v>
      </c>
    </row>
    <row r="44" spans="1:6" ht="22.5" customHeight="1">
      <c r="A44" s="4">
        <v>40</v>
      </c>
      <c r="B44" s="7" t="s">
        <v>213</v>
      </c>
      <c r="C44" s="11">
        <v>0.4</v>
      </c>
      <c r="D44" s="3">
        <v>500</v>
      </c>
      <c r="E44" s="4">
        <v>140</v>
      </c>
      <c r="F44" s="1">
        <f t="shared" si="0"/>
        <v>360</v>
      </c>
    </row>
    <row r="45" spans="1:6" ht="22.5" customHeight="1">
      <c r="A45" s="4">
        <v>41</v>
      </c>
      <c r="B45" s="5" t="s">
        <v>214</v>
      </c>
      <c r="C45" s="11">
        <v>0.4</v>
      </c>
      <c r="D45" s="4">
        <v>260</v>
      </c>
      <c r="E45" s="4">
        <v>230</v>
      </c>
      <c r="F45" s="1">
        <f t="shared" si="0"/>
        <v>30</v>
      </c>
    </row>
    <row r="46" spans="1:6" ht="22.5" customHeight="1">
      <c r="A46" s="4">
        <v>42</v>
      </c>
      <c r="B46" s="5" t="s">
        <v>215</v>
      </c>
      <c r="C46" s="11">
        <v>0.4</v>
      </c>
      <c r="D46" s="4">
        <v>500</v>
      </c>
      <c r="E46" s="4">
        <v>200</v>
      </c>
      <c r="F46" s="1">
        <f t="shared" si="0"/>
        <v>300</v>
      </c>
    </row>
    <row r="47" spans="1:6" ht="22.5" customHeight="1">
      <c r="A47" s="4">
        <v>43</v>
      </c>
      <c r="B47" s="6" t="s">
        <v>219</v>
      </c>
      <c r="C47" s="11">
        <v>0.4</v>
      </c>
      <c r="D47" s="4">
        <v>250</v>
      </c>
      <c r="E47" s="4">
        <v>250</v>
      </c>
      <c r="F47" s="1">
        <f t="shared" si="0"/>
        <v>0</v>
      </c>
    </row>
    <row r="48" spans="1:6" ht="22.5" customHeight="1">
      <c r="A48" s="4">
        <v>44</v>
      </c>
      <c r="B48" s="5" t="s">
        <v>216</v>
      </c>
      <c r="C48" s="11">
        <v>0.4</v>
      </c>
      <c r="D48" s="4">
        <v>250</v>
      </c>
      <c r="E48" s="4">
        <v>250</v>
      </c>
      <c r="F48" s="1">
        <f t="shared" si="0"/>
        <v>0</v>
      </c>
    </row>
    <row r="49" spans="1:6" ht="22.5" customHeight="1">
      <c r="A49" s="4">
        <v>45</v>
      </c>
      <c r="B49" s="5" t="s">
        <v>11</v>
      </c>
      <c r="C49" s="11">
        <v>0.4</v>
      </c>
      <c r="D49" s="4">
        <v>160</v>
      </c>
      <c r="E49" s="4">
        <v>155</v>
      </c>
      <c r="F49" s="1">
        <f t="shared" si="0"/>
        <v>5</v>
      </c>
    </row>
    <row r="50" spans="1:6" ht="22.5" customHeight="1">
      <c r="A50" s="4">
        <v>46</v>
      </c>
      <c r="B50" s="5" t="s">
        <v>12</v>
      </c>
      <c r="C50" s="11">
        <v>0.4</v>
      </c>
      <c r="D50" s="4">
        <v>250</v>
      </c>
      <c r="E50" s="4">
        <v>250</v>
      </c>
      <c r="F50" s="1">
        <f t="shared" si="0"/>
        <v>0</v>
      </c>
    </row>
    <row r="51" spans="1:6" ht="22.5" customHeight="1">
      <c r="A51" s="4">
        <v>47</v>
      </c>
      <c r="B51" s="6" t="s">
        <v>13</v>
      </c>
      <c r="C51" s="11">
        <v>0.4</v>
      </c>
      <c r="D51" s="4">
        <v>63</v>
      </c>
      <c r="E51" s="4">
        <v>63</v>
      </c>
      <c r="F51" s="1">
        <f t="shared" si="0"/>
        <v>0</v>
      </c>
    </row>
    <row r="52" spans="1:6" ht="22.5" customHeight="1">
      <c r="A52" s="4">
        <v>48</v>
      </c>
      <c r="B52" s="5" t="s">
        <v>217</v>
      </c>
      <c r="C52" s="11">
        <v>0.4</v>
      </c>
      <c r="D52" s="4">
        <v>650</v>
      </c>
      <c r="E52" s="4">
        <v>650</v>
      </c>
      <c r="F52" s="1">
        <f t="shared" si="0"/>
        <v>0</v>
      </c>
    </row>
    <row r="53" spans="1:6" ht="22.5" customHeight="1">
      <c r="A53" s="4">
        <v>49</v>
      </c>
      <c r="B53" s="5" t="s">
        <v>218</v>
      </c>
      <c r="C53" s="11">
        <v>0.4</v>
      </c>
      <c r="D53" s="4">
        <v>500</v>
      </c>
      <c r="E53" s="4">
        <v>500</v>
      </c>
      <c r="F53" s="1">
        <f t="shared" si="0"/>
        <v>0</v>
      </c>
    </row>
    <row r="55" spans="2:5" ht="17.25" customHeight="1" hidden="1">
      <c r="B55" s="10" t="s">
        <v>178</v>
      </c>
      <c r="E55" s="2" t="e">
        <f>E4+#REF!+E5+E6+E7+E8+E9+E10+E11+E13+E14+E15+E16+E17+E18+E19+E21+E22</f>
        <v>#REF!</v>
      </c>
    </row>
    <row r="56" spans="2:5" ht="15.75" customHeight="1" hidden="1">
      <c r="B56" s="10" t="s">
        <v>179</v>
      </c>
      <c r="E56" s="2" t="e">
        <f>#REF!+#REF!+#REF!+E12+E20+#REF!+E25+E26+E27+E28+#REF!+#REF!+E29+#REF!+#REF!+E30+#REF!+E31+E32+#REF!+#REF!+#REF!+E33+E34+#REF!+#REF!+E35+E36+E37+E38+#REF!+#REF!+E39+E40+E41+E42+E43+E44+E45+E46+E47+E48+E49+E50+E51+E52+E53</f>
        <v>#REF!</v>
      </c>
    </row>
    <row r="57" spans="2:5" ht="15" hidden="1">
      <c r="B57" s="10" t="s">
        <v>180</v>
      </c>
      <c r="E57" s="2" t="e">
        <f>E55+E56</f>
        <v>#REF!</v>
      </c>
    </row>
  </sheetData>
  <sheetProtection/>
  <mergeCells count="4">
    <mergeCell ref="A1:F1"/>
    <mergeCell ref="A2:F2"/>
    <mergeCell ref="A23:A24"/>
    <mergeCell ref="B23:B24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">
      <selection activeCell="J34" sqref="I34:J34"/>
    </sheetView>
  </sheetViews>
  <sheetFormatPr defaultColWidth="9.140625" defaultRowHeight="15"/>
  <cols>
    <col min="1" max="1" width="4.57421875" style="0" customWidth="1"/>
    <col min="2" max="2" width="32.28125" style="0" customWidth="1"/>
    <col min="3" max="3" width="9.8515625" style="0" customWidth="1"/>
    <col min="4" max="4" width="19.140625" style="0" customWidth="1"/>
    <col min="5" max="5" width="20.00390625" style="2" customWidth="1"/>
    <col min="6" max="6" width="19.28125" style="2" customWidth="1"/>
  </cols>
  <sheetData>
    <row r="1" spans="1:6" ht="66.75" customHeight="1">
      <c r="A1" s="109" t="s">
        <v>14</v>
      </c>
      <c r="B1" s="109"/>
      <c r="C1" s="109"/>
      <c r="D1" s="109"/>
      <c r="E1" s="109"/>
      <c r="F1" s="109"/>
    </row>
    <row r="2" spans="1:6" ht="27" customHeight="1">
      <c r="A2" s="131" t="s">
        <v>221</v>
      </c>
      <c r="B2" s="132"/>
      <c r="C2" s="132"/>
      <c r="D2" s="132"/>
      <c r="E2" s="132"/>
      <c r="F2" s="133"/>
    </row>
    <row r="3" spans="1:6" ht="63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9" t="s">
        <v>240</v>
      </c>
    </row>
    <row r="4" spans="1:6" ht="20.25" customHeight="1">
      <c r="A4" s="4">
        <v>1</v>
      </c>
      <c r="B4" s="5" t="s">
        <v>4</v>
      </c>
      <c r="C4" s="11">
        <v>0.4</v>
      </c>
      <c r="D4" s="3">
        <v>800</v>
      </c>
      <c r="E4" s="1">
        <v>361</v>
      </c>
      <c r="F4" s="1">
        <f>D4-E4</f>
        <v>439</v>
      </c>
    </row>
    <row r="5" spans="1:6" ht="20.25" customHeight="1">
      <c r="A5" s="4">
        <v>2</v>
      </c>
      <c r="B5" s="5" t="s">
        <v>5</v>
      </c>
      <c r="C5" s="11">
        <v>0.4</v>
      </c>
      <c r="D5" s="3">
        <v>1260</v>
      </c>
      <c r="E5" s="4">
        <v>765</v>
      </c>
      <c r="F5" s="1">
        <f aca="true" t="shared" si="0" ref="F5:F51">D5-E5</f>
        <v>495</v>
      </c>
    </row>
    <row r="6" spans="1:6" ht="20.25" customHeight="1">
      <c r="A6" s="4">
        <v>3</v>
      </c>
      <c r="B6" s="5" t="s">
        <v>182</v>
      </c>
      <c r="C6" s="11">
        <v>0.4</v>
      </c>
      <c r="D6" s="3">
        <v>1260</v>
      </c>
      <c r="E6" s="4">
        <v>600</v>
      </c>
      <c r="F6" s="1">
        <f t="shared" si="0"/>
        <v>660</v>
      </c>
    </row>
    <row r="7" spans="1:6" ht="20.25" customHeight="1">
      <c r="A7" s="4">
        <v>4</v>
      </c>
      <c r="B7" s="5" t="s">
        <v>183</v>
      </c>
      <c r="C7" s="11">
        <v>0.4</v>
      </c>
      <c r="D7" s="3">
        <v>1260</v>
      </c>
      <c r="E7" s="4">
        <v>400</v>
      </c>
      <c r="F7" s="1">
        <f t="shared" si="0"/>
        <v>860</v>
      </c>
    </row>
    <row r="8" spans="1:6" ht="20.25" customHeight="1">
      <c r="A8" s="4">
        <v>5</v>
      </c>
      <c r="B8" s="5" t="s">
        <v>184</v>
      </c>
      <c r="C8" s="11">
        <v>0.4</v>
      </c>
      <c r="D8" s="3">
        <v>800</v>
      </c>
      <c r="E8" s="4">
        <v>400</v>
      </c>
      <c r="F8" s="1">
        <f t="shared" si="0"/>
        <v>400</v>
      </c>
    </row>
    <row r="9" spans="1:6" ht="20.25" customHeight="1">
      <c r="A9" s="4">
        <v>6</v>
      </c>
      <c r="B9" s="5" t="s">
        <v>6</v>
      </c>
      <c r="C9" s="11">
        <v>0.4</v>
      </c>
      <c r="D9" s="3">
        <v>500</v>
      </c>
      <c r="E9" s="4">
        <v>279.2</v>
      </c>
      <c r="F9" s="1">
        <f t="shared" si="0"/>
        <v>220.8</v>
      </c>
    </row>
    <row r="10" spans="1:6" ht="20.25" customHeight="1">
      <c r="A10" s="4">
        <v>7</v>
      </c>
      <c r="B10" s="5" t="s">
        <v>185</v>
      </c>
      <c r="C10" s="11">
        <v>0.4</v>
      </c>
      <c r="D10" s="3">
        <v>1260</v>
      </c>
      <c r="E10" s="4">
        <v>576</v>
      </c>
      <c r="F10" s="1">
        <f t="shared" si="0"/>
        <v>684</v>
      </c>
    </row>
    <row r="11" spans="1:6" ht="20.25" customHeight="1">
      <c r="A11" s="4">
        <v>8</v>
      </c>
      <c r="B11" s="5" t="s">
        <v>186</v>
      </c>
      <c r="C11" s="11">
        <v>0.4</v>
      </c>
      <c r="D11" s="3">
        <v>2000</v>
      </c>
      <c r="E11" s="4">
        <v>835</v>
      </c>
      <c r="F11" s="1">
        <f t="shared" si="0"/>
        <v>1165</v>
      </c>
    </row>
    <row r="12" spans="1:6" ht="20.25" customHeight="1">
      <c r="A12" s="4">
        <v>9</v>
      </c>
      <c r="B12" s="6" t="s">
        <v>187</v>
      </c>
      <c r="C12" s="11">
        <v>0.4</v>
      </c>
      <c r="D12" s="4">
        <v>2000</v>
      </c>
      <c r="E12" s="4">
        <v>1910</v>
      </c>
      <c r="F12" s="1">
        <f t="shared" si="0"/>
        <v>90</v>
      </c>
    </row>
    <row r="13" spans="1:6" ht="20.25" customHeight="1">
      <c r="A13" s="4">
        <v>10</v>
      </c>
      <c r="B13" s="5" t="s">
        <v>188</v>
      </c>
      <c r="C13" s="11">
        <v>0.4</v>
      </c>
      <c r="D13" s="3">
        <v>160</v>
      </c>
      <c r="E13" s="4">
        <v>160</v>
      </c>
      <c r="F13" s="1">
        <f t="shared" si="0"/>
        <v>0</v>
      </c>
    </row>
    <row r="14" spans="1:6" ht="20.25" customHeight="1">
      <c r="A14" s="4">
        <v>11</v>
      </c>
      <c r="B14" s="5" t="s">
        <v>189</v>
      </c>
      <c r="C14" s="11">
        <v>0.4</v>
      </c>
      <c r="D14" s="3">
        <v>250</v>
      </c>
      <c r="E14" s="4">
        <v>250</v>
      </c>
      <c r="F14" s="1">
        <f t="shared" si="0"/>
        <v>0</v>
      </c>
    </row>
    <row r="15" spans="1:6" ht="20.25" customHeight="1">
      <c r="A15" s="4">
        <v>12</v>
      </c>
      <c r="B15" s="5" t="s">
        <v>190</v>
      </c>
      <c r="C15" s="11">
        <v>0.4</v>
      </c>
      <c r="D15" s="3">
        <v>100</v>
      </c>
      <c r="E15" s="4">
        <v>90</v>
      </c>
      <c r="F15" s="1">
        <f t="shared" si="0"/>
        <v>10</v>
      </c>
    </row>
    <row r="16" spans="1:6" ht="20.25" customHeight="1">
      <c r="A16" s="4">
        <v>13</v>
      </c>
      <c r="B16" s="5" t="s">
        <v>191</v>
      </c>
      <c r="C16" s="11">
        <v>0.4</v>
      </c>
      <c r="D16" s="3">
        <v>160</v>
      </c>
      <c r="E16" s="4">
        <v>147.2</v>
      </c>
      <c r="F16" s="1">
        <f t="shared" si="0"/>
        <v>12.800000000000011</v>
      </c>
    </row>
    <row r="17" spans="1:6" ht="20.25" customHeight="1">
      <c r="A17" s="4">
        <v>14</v>
      </c>
      <c r="B17" s="5" t="s">
        <v>192</v>
      </c>
      <c r="C17" s="11">
        <v>0.4</v>
      </c>
      <c r="D17" s="3">
        <v>1260</v>
      </c>
      <c r="E17" s="4">
        <v>205.8</v>
      </c>
      <c r="F17" s="1">
        <f t="shared" si="0"/>
        <v>1054.2</v>
      </c>
    </row>
    <row r="18" spans="1:6" ht="20.25" customHeight="1">
      <c r="A18" s="4">
        <v>15</v>
      </c>
      <c r="B18" s="5" t="s">
        <v>193</v>
      </c>
      <c r="C18" s="11">
        <v>0.4</v>
      </c>
      <c r="D18" s="3">
        <v>100</v>
      </c>
      <c r="E18" s="4">
        <v>27</v>
      </c>
      <c r="F18" s="1">
        <f t="shared" si="0"/>
        <v>73</v>
      </c>
    </row>
    <row r="19" spans="1:6" ht="20.25" customHeight="1">
      <c r="A19" s="4">
        <v>16</v>
      </c>
      <c r="B19" s="5" t="s">
        <v>194</v>
      </c>
      <c r="C19" s="11">
        <v>0.4</v>
      </c>
      <c r="D19" s="3">
        <v>400</v>
      </c>
      <c r="E19" s="4">
        <v>220</v>
      </c>
      <c r="F19" s="1">
        <f t="shared" si="0"/>
        <v>180</v>
      </c>
    </row>
    <row r="20" spans="1:6" ht="20.25" customHeight="1">
      <c r="A20" s="4">
        <v>17</v>
      </c>
      <c r="B20" s="5" t="s">
        <v>7</v>
      </c>
      <c r="C20" s="11">
        <v>0.4</v>
      </c>
      <c r="D20" s="3">
        <v>400</v>
      </c>
      <c r="E20" s="4">
        <v>400</v>
      </c>
      <c r="F20" s="1">
        <f t="shared" si="0"/>
        <v>0</v>
      </c>
    </row>
    <row r="21" spans="1:6" ht="20.25" customHeight="1">
      <c r="A21" s="4">
        <v>18</v>
      </c>
      <c r="B21" s="5" t="s">
        <v>195</v>
      </c>
      <c r="C21" s="11">
        <v>0.4</v>
      </c>
      <c r="D21" s="3">
        <v>630</v>
      </c>
      <c r="E21" s="4">
        <v>199</v>
      </c>
      <c r="F21" s="1">
        <f t="shared" si="0"/>
        <v>431</v>
      </c>
    </row>
    <row r="22" spans="1:6" ht="20.25" customHeight="1">
      <c r="A22" s="4">
        <v>19</v>
      </c>
      <c r="B22" s="5" t="s">
        <v>196</v>
      </c>
      <c r="C22" s="11">
        <v>0.4</v>
      </c>
      <c r="D22" s="3">
        <v>630</v>
      </c>
      <c r="E22" s="4">
        <v>600</v>
      </c>
      <c r="F22" s="1">
        <f t="shared" si="0"/>
        <v>30</v>
      </c>
    </row>
    <row r="23" spans="1:6" ht="20.25" customHeight="1">
      <c r="A23" s="4">
        <v>20</v>
      </c>
      <c r="B23" s="5" t="s">
        <v>198</v>
      </c>
      <c r="C23" s="11">
        <v>0.4</v>
      </c>
      <c r="D23" s="3">
        <v>63</v>
      </c>
      <c r="E23" s="4">
        <v>55</v>
      </c>
      <c r="F23" s="1">
        <f t="shared" si="0"/>
        <v>8</v>
      </c>
    </row>
    <row r="24" spans="1:6" ht="20.25" customHeight="1">
      <c r="A24" s="4">
        <v>21</v>
      </c>
      <c r="B24" s="5" t="s">
        <v>199</v>
      </c>
      <c r="C24" s="11">
        <v>0.4</v>
      </c>
      <c r="D24" s="3">
        <v>100</v>
      </c>
      <c r="E24" s="4">
        <v>100</v>
      </c>
      <c r="F24" s="1">
        <f t="shared" si="0"/>
        <v>0</v>
      </c>
    </row>
    <row r="25" spans="1:6" ht="20.25" customHeight="1">
      <c r="A25" s="4">
        <v>22</v>
      </c>
      <c r="B25" s="5" t="s">
        <v>200</v>
      </c>
      <c r="C25" s="11">
        <v>0.4</v>
      </c>
      <c r="D25" s="3">
        <v>160</v>
      </c>
      <c r="E25" s="4">
        <v>160</v>
      </c>
      <c r="F25" s="1">
        <f t="shared" si="0"/>
        <v>0</v>
      </c>
    </row>
    <row r="26" spans="1:6" ht="20.25" customHeight="1">
      <c r="A26" s="4">
        <v>23</v>
      </c>
      <c r="B26" s="5" t="s">
        <v>8</v>
      </c>
      <c r="C26" s="11">
        <v>0.4</v>
      </c>
      <c r="D26" s="3">
        <v>250</v>
      </c>
      <c r="E26" s="4">
        <v>194</v>
      </c>
      <c r="F26" s="1">
        <f t="shared" si="0"/>
        <v>56</v>
      </c>
    </row>
    <row r="27" spans="1:6" ht="20.25" customHeight="1">
      <c r="A27" s="4">
        <v>24</v>
      </c>
      <c r="B27" s="5" t="s">
        <v>9</v>
      </c>
      <c r="C27" s="11">
        <v>0.4</v>
      </c>
      <c r="D27" s="3">
        <v>500</v>
      </c>
      <c r="E27" s="4">
        <v>430</v>
      </c>
      <c r="F27" s="1">
        <f t="shared" si="0"/>
        <v>70</v>
      </c>
    </row>
    <row r="28" spans="1:6" ht="20.25" customHeight="1">
      <c r="A28" s="4">
        <v>25</v>
      </c>
      <c r="B28" s="5" t="s">
        <v>201</v>
      </c>
      <c r="C28" s="11">
        <v>0.4</v>
      </c>
      <c r="D28" s="3">
        <v>1260</v>
      </c>
      <c r="E28" s="4">
        <v>400</v>
      </c>
      <c r="F28" s="1">
        <f t="shared" si="0"/>
        <v>860</v>
      </c>
    </row>
    <row r="29" spans="1:6" ht="20.25" customHeight="1">
      <c r="A29" s="4">
        <v>26</v>
      </c>
      <c r="B29" s="5" t="s">
        <v>202</v>
      </c>
      <c r="C29" s="11">
        <v>0.4</v>
      </c>
      <c r="D29" s="3">
        <v>800</v>
      </c>
      <c r="E29" s="4">
        <v>455</v>
      </c>
      <c r="F29" s="1">
        <f t="shared" si="0"/>
        <v>345</v>
      </c>
    </row>
    <row r="30" spans="1:6" ht="20.25" customHeight="1">
      <c r="A30" s="4">
        <v>27</v>
      </c>
      <c r="B30" s="5" t="s">
        <v>203</v>
      </c>
      <c r="C30" s="11">
        <v>0.4</v>
      </c>
      <c r="D30" s="3">
        <v>40</v>
      </c>
      <c r="E30" s="4">
        <v>40</v>
      </c>
      <c r="F30" s="1">
        <f t="shared" si="0"/>
        <v>0</v>
      </c>
    </row>
    <row r="31" spans="1:6" ht="20.25" customHeight="1">
      <c r="A31" s="4">
        <v>28</v>
      </c>
      <c r="B31" s="5" t="s">
        <v>10</v>
      </c>
      <c r="C31" s="11">
        <v>0.4</v>
      </c>
      <c r="D31" s="3">
        <v>160</v>
      </c>
      <c r="E31" s="4">
        <v>160</v>
      </c>
      <c r="F31" s="1">
        <f t="shared" si="0"/>
        <v>0</v>
      </c>
    </row>
    <row r="32" spans="1:6" ht="20.25" customHeight="1">
      <c r="A32" s="4">
        <v>29</v>
      </c>
      <c r="B32" s="5" t="s">
        <v>204</v>
      </c>
      <c r="C32" s="11">
        <v>0.4</v>
      </c>
      <c r="D32" s="3">
        <v>320</v>
      </c>
      <c r="E32" s="4">
        <v>200</v>
      </c>
      <c r="F32" s="1">
        <f t="shared" si="0"/>
        <v>120</v>
      </c>
    </row>
    <row r="33" spans="1:6" ht="20.25" customHeight="1">
      <c r="A33" s="4">
        <v>30</v>
      </c>
      <c r="B33" s="5" t="s">
        <v>15</v>
      </c>
      <c r="C33" s="11">
        <v>0.4</v>
      </c>
      <c r="D33" s="3">
        <v>400</v>
      </c>
      <c r="E33" s="4">
        <v>400</v>
      </c>
      <c r="F33" s="1">
        <f t="shared" si="0"/>
        <v>0</v>
      </c>
    </row>
    <row r="34" spans="1:6" ht="20.25" customHeight="1">
      <c r="A34" s="4">
        <v>31</v>
      </c>
      <c r="B34" s="5" t="s">
        <v>205</v>
      </c>
      <c r="C34" s="11">
        <v>0.4</v>
      </c>
      <c r="D34" s="3">
        <v>200</v>
      </c>
      <c r="E34" s="4">
        <v>100</v>
      </c>
      <c r="F34" s="1">
        <f t="shared" si="0"/>
        <v>100</v>
      </c>
    </row>
    <row r="35" spans="1:6" ht="20.25" customHeight="1">
      <c r="A35" s="4">
        <v>32</v>
      </c>
      <c r="B35" s="5" t="s">
        <v>206</v>
      </c>
      <c r="C35" s="11">
        <v>0.4</v>
      </c>
      <c r="D35" s="3">
        <v>160</v>
      </c>
      <c r="E35" s="4">
        <v>160</v>
      </c>
      <c r="F35" s="1">
        <f t="shared" si="0"/>
        <v>0</v>
      </c>
    </row>
    <row r="36" spans="1:6" ht="20.25" customHeight="1">
      <c r="A36" s="4">
        <v>33</v>
      </c>
      <c r="B36" s="5" t="s">
        <v>207</v>
      </c>
      <c r="C36" s="11">
        <v>0.4</v>
      </c>
      <c r="D36" s="3">
        <v>160</v>
      </c>
      <c r="E36" s="4">
        <v>160</v>
      </c>
      <c r="F36" s="1">
        <f t="shared" si="0"/>
        <v>0</v>
      </c>
    </row>
    <row r="37" spans="1:6" ht="20.25" customHeight="1">
      <c r="A37" s="4">
        <v>34</v>
      </c>
      <c r="B37" s="5" t="s">
        <v>208</v>
      </c>
      <c r="C37" s="11">
        <v>0.4</v>
      </c>
      <c r="D37" s="3">
        <v>160</v>
      </c>
      <c r="E37" s="4">
        <v>160</v>
      </c>
      <c r="F37" s="1">
        <f t="shared" si="0"/>
        <v>0</v>
      </c>
    </row>
    <row r="38" spans="1:6" ht="20.25" customHeight="1">
      <c r="A38" s="4">
        <v>35</v>
      </c>
      <c r="B38" s="5" t="s">
        <v>209</v>
      </c>
      <c r="C38" s="11">
        <v>0.4</v>
      </c>
      <c r="D38" s="3">
        <v>250</v>
      </c>
      <c r="E38" s="4">
        <v>250</v>
      </c>
      <c r="F38" s="1">
        <f t="shared" si="0"/>
        <v>0</v>
      </c>
    </row>
    <row r="39" spans="1:6" ht="20.25" customHeight="1">
      <c r="A39" s="4">
        <v>36</v>
      </c>
      <c r="B39" s="5" t="s">
        <v>210</v>
      </c>
      <c r="C39" s="11">
        <v>0.4</v>
      </c>
      <c r="D39" s="3">
        <v>25</v>
      </c>
      <c r="E39" s="4">
        <v>25</v>
      </c>
      <c r="F39" s="1">
        <f t="shared" si="0"/>
        <v>0</v>
      </c>
    </row>
    <row r="40" spans="1:6" ht="20.25" customHeight="1">
      <c r="A40" s="4">
        <v>37</v>
      </c>
      <c r="B40" s="5" t="s">
        <v>211</v>
      </c>
      <c r="C40" s="11">
        <v>0.4</v>
      </c>
      <c r="D40" s="3">
        <v>100</v>
      </c>
      <c r="E40" s="4">
        <v>100</v>
      </c>
      <c r="F40" s="1">
        <f t="shared" si="0"/>
        <v>0</v>
      </c>
    </row>
    <row r="41" spans="1:6" ht="20.25" customHeight="1">
      <c r="A41" s="4">
        <v>38</v>
      </c>
      <c r="B41" s="5" t="s">
        <v>212</v>
      </c>
      <c r="C41" s="11">
        <v>0.4</v>
      </c>
      <c r="D41" s="3">
        <v>250</v>
      </c>
      <c r="E41" s="4">
        <v>250</v>
      </c>
      <c r="F41" s="1">
        <f t="shared" si="0"/>
        <v>0</v>
      </c>
    </row>
    <row r="42" spans="1:6" ht="20.25" customHeight="1">
      <c r="A42" s="4">
        <v>39</v>
      </c>
      <c r="B42" s="7" t="s">
        <v>213</v>
      </c>
      <c r="C42" s="11">
        <v>0.4</v>
      </c>
      <c r="D42" s="3">
        <v>500</v>
      </c>
      <c r="E42" s="4">
        <v>140</v>
      </c>
      <c r="F42" s="1">
        <f t="shared" si="0"/>
        <v>360</v>
      </c>
    </row>
    <row r="43" spans="1:6" ht="20.25" customHeight="1">
      <c r="A43" s="4">
        <v>40</v>
      </c>
      <c r="B43" s="5" t="s">
        <v>214</v>
      </c>
      <c r="C43" s="11">
        <v>0.4</v>
      </c>
      <c r="D43" s="4">
        <v>260</v>
      </c>
      <c r="E43" s="4">
        <v>230</v>
      </c>
      <c r="F43" s="1">
        <f t="shared" si="0"/>
        <v>30</v>
      </c>
    </row>
    <row r="44" spans="1:6" ht="20.25" customHeight="1">
      <c r="A44" s="4">
        <v>41</v>
      </c>
      <c r="B44" s="5" t="s">
        <v>215</v>
      </c>
      <c r="C44" s="11">
        <v>0.4</v>
      </c>
      <c r="D44" s="4">
        <v>500</v>
      </c>
      <c r="E44" s="4">
        <v>200</v>
      </c>
      <c r="F44" s="1">
        <f t="shared" si="0"/>
        <v>300</v>
      </c>
    </row>
    <row r="45" spans="1:6" ht="20.25" customHeight="1">
      <c r="A45" s="4">
        <v>42</v>
      </c>
      <c r="B45" s="6" t="s">
        <v>219</v>
      </c>
      <c r="C45" s="11">
        <v>0.4</v>
      </c>
      <c r="D45" s="4">
        <v>250</v>
      </c>
      <c r="E45" s="4">
        <v>250</v>
      </c>
      <c r="F45" s="1">
        <f t="shared" si="0"/>
        <v>0</v>
      </c>
    </row>
    <row r="46" spans="1:6" ht="20.25" customHeight="1">
      <c r="A46" s="4">
        <v>43</v>
      </c>
      <c r="B46" s="5" t="s">
        <v>216</v>
      </c>
      <c r="C46" s="11">
        <v>0.4</v>
      </c>
      <c r="D46" s="4">
        <v>250</v>
      </c>
      <c r="E46" s="4">
        <v>250</v>
      </c>
      <c r="F46" s="1">
        <f t="shared" si="0"/>
        <v>0</v>
      </c>
    </row>
    <row r="47" spans="1:6" ht="20.25" customHeight="1">
      <c r="A47" s="4">
        <v>44</v>
      </c>
      <c r="B47" s="5" t="s">
        <v>11</v>
      </c>
      <c r="C47" s="11">
        <v>0.4</v>
      </c>
      <c r="D47" s="4">
        <v>160</v>
      </c>
      <c r="E47" s="4">
        <v>155</v>
      </c>
      <c r="F47" s="1">
        <f t="shared" si="0"/>
        <v>5</v>
      </c>
    </row>
    <row r="48" spans="1:6" ht="20.25" customHeight="1">
      <c r="A48" s="4">
        <v>45</v>
      </c>
      <c r="B48" s="5" t="s">
        <v>12</v>
      </c>
      <c r="C48" s="11">
        <v>0.4</v>
      </c>
      <c r="D48" s="4">
        <v>250</v>
      </c>
      <c r="E48" s="4">
        <v>250</v>
      </c>
      <c r="F48" s="1">
        <f t="shared" si="0"/>
        <v>0</v>
      </c>
    </row>
    <row r="49" spans="1:6" ht="20.25" customHeight="1">
      <c r="A49" s="4">
        <v>46</v>
      </c>
      <c r="B49" s="6" t="s">
        <v>13</v>
      </c>
      <c r="C49" s="11">
        <v>0.4</v>
      </c>
      <c r="D49" s="4">
        <v>63</v>
      </c>
      <c r="E49" s="4">
        <v>63</v>
      </c>
      <c r="F49" s="1">
        <f t="shared" si="0"/>
        <v>0</v>
      </c>
    </row>
    <row r="50" spans="1:6" ht="20.25" customHeight="1">
      <c r="A50" s="4">
        <v>47</v>
      </c>
      <c r="B50" s="5" t="s">
        <v>217</v>
      </c>
      <c r="C50" s="11">
        <v>0.4</v>
      </c>
      <c r="D50" s="4">
        <v>650</v>
      </c>
      <c r="E50" s="4">
        <v>650</v>
      </c>
      <c r="F50" s="1">
        <f t="shared" si="0"/>
        <v>0</v>
      </c>
    </row>
    <row r="51" spans="1:6" ht="20.25" customHeight="1">
      <c r="A51" s="4">
        <v>48</v>
      </c>
      <c r="B51" s="5" t="s">
        <v>218</v>
      </c>
      <c r="C51" s="11">
        <v>0.4</v>
      </c>
      <c r="D51" s="4">
        <v>500</v>
      </c>
      <c r="E51" s="4">
        <v>500</v>
      </c>
      <c r="F51" s="1">
        <f t="shared" si="0"/>
        <v>0</v>
      </c>
    </row>
  </sheetData>
  <sheetProtection/>
  <mergeCells count="2">
    <mergeCell ref="A1:F1"/>
    <mergeCell ref="A2:F2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selection activeCell="J38" sqref="J38"/>
    </sheetView>
  </sheetViews>
  <sheetFormatPr defaultColWidth="9.140625" defaultRowHeight="15"/>
  <cols>
    <col min="1" max="1" width="4.57421875" style="0" customWidth="1"/>
    <col min="2" max="2" width="31.7109375" style="0" customWidth="1"/>
    <col min="3" max="3" width="16.140625" style="0" customWidth="1"/>
    <col min="4" max="4" width="19.140625" style="0" customWidth="1"/>
    <col min="5" max="5" width="20.00390625" style="2" customWidth="1"/>
    <col min="6" max="6" width="19.28125" style="2" customWidth="1"/>
  </cols>
  <sheetData>
    <row r="1" spans="1:6" ht="66.75" customHeight="1">
      <c r="A1" s="109" t="s">
        <v>14</v>
      </c>
      <c r="B1" s="109"/>
      <c r="C1" s="109"/>
      <c r="D1" s="109"/>
      <c r="E1" s="109"/>
      <c r="F1" s="109"/>
    </row>
    <row r="2" spans="1:6" ht="27" customHeight="1">
      <c r="A2" s="131" t="s">
        <v>220</v>
      </c>
      <c r="B2" s="132"/>
      <c r="C2" s="132"/>
      <c r="D2" s="132"/>
      <c r="E2" s="132"/>
      <c r="F2" s="133"/>
    </row>
    <row r="3" spans="1:6" ht="63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9" t="s">
        <v>240</v>
      </c>
    </row>
    <row r="4" spans="1:6" ht="21" customHeight="1">
      <c r="A4" s="4">
        <v>1</v>
      </c>
      <c r="B4" s="5" t="s">
        <v>4</v>
      </c>
      <c r="C4" s="11">
        <v>0.4</v>
      </c>
      <c r="D4" s="3">
        <v>800</v>
      </c>
      <c r="E4" s="1">
        <v>361</v>
      </c>
      <c r="F4" s="1">
        <f aca="true" t="shared" si="0" ref="F4:F51">D4-E4</f>
        <v>439</v>
      </c>
    </row>
    <row r="5" spans="1:6" ht="21" customHeight="1">
      <c r="A5" s="4">
        <v>2</v>
      </c>
      <c r="B5" s="5" t="s">
        <v>5</v>
      </c>
      <c r="C5" s="11">
        <v>0.4</v>
      </c>
      <c r="D5" s="3">
        <v>1260</v>
      </c>
      <c r="E5" s="4">
        <v>765</v>
      </c>
      <c r="F5" s="1">
        <f t="shared" si="0"/>
        <v>495</v>
      </c>
    </row>
    <row r="6" spans="1:6" ht="21" customHeight="1">
      <c r="A6" s="4">
        <v>3</v>
      </c>
      <c r="B6" s="5" t="s">
        <v>182</v>
      </c>
      <c r="C6" s="11">
        <v>0.4</v>
      </c>
      <c r="D6" s="3">
        <v>1260</v>
      </c>
      <c r="E6" s="4">
        <v>600</v>
      </c>
      <c r="F6" s="1">
        <f t="shared" si="0"/>
        <v>660</v>
      </c>
    </row>
    <row r="7" spans="1:6" ht="21" customHeight="1">
      <c r="A7" s="4">
        <v>4</v>
      </c>
      <c r="B7" s="5" t="s">
        <v>183</v>
      </c>
      <c r="C7" s="11">
        <v>0.4</v>
      </c>
      <c r="D7" s="3">
        <v>1260</v>
      </c>
      <c r="E7" s="4">
        <v>400</v>
      </c>
      <c r="F7" s="1">
        <f t="shared" si="0"/>
        <v>860</v>
      </c>
    </row>
    <row r="8" spans="1:6" ht="21" customHeight="1">
      <c r="A8" s="4">
        <v>5</v>
      </c>
      <c r="B8" s="5" t="s">
        <v>184</v>
      </c>
      <c r="C8" s="11">
        <v>0.4</v>
      </c>
      <c r="D8" s="3">
        <v>800</v>
      </c>
      <c r="E8" s="4">
        <v>400</v>
      </c>
      <c r="F8" s="1">
        <f t="shared" si="0"/>
        <v>400</v>
      </c>
    </row>
    <row r="9" spans="1:6" ht="21" customHeight="1">
      <c r="A9" s="4">
        <v>6</v>
      </c>
      <c r="B9" s="5" t="s">
        <v>6</v>
      </c>
      <c r="C9" s="11">
        <v>0.4</v>
      </c>
      <c r="D9" s="3">
        <v>500</v>
      </c>
      <c r="E9" s="4">
        <v>279.2</v>
      </c>
      <c r="F9" s="1">
        <f t="shared" si="0"/>
        <v>220.8</v>
      </c>
    </row>
    <row r="10" spans="1:6" ht="21" customHeight="1">
      <c r="A10" s="4">
        <v>7</v>
      </c>
      <c r="B10" s="5" t="s">
        <v>185</v>
      </c>
      <c r="C10" s="11">
        <v>0.4</v>
      </c>
      <c r="D10" s="3">
        <v>1260</v>
      </c>
      <c r="E10" s="4">
        <v>576</v>
      </c>
      <c r="F10" s="1">
        <f t="shared" si="0"/>
        <v>684</v>
      </c>
    </row>
    <row r="11" spans="1:6" ht="21" customHeight="1">
      <c r="A11" s="4">
        <v>8</v>
      </c>
      <c r="B11" s="5" t="s">
        <v>186</v>
      </c>
      <c r="C11" s="11">
        <v>0.4</v>
      </c>
      <c r="D11" s="3">
        <v>2000</v>
      </c>
      <c r="E11" s="4">
        <v>835</v>
      </c>
      <c r="F11" s="1">
        <f t="shared" si="0"/>
        <v>1165</v>
      </c>
    </row>
    <row r="12" spans="1:6" ht="21" customHeight="1">
      <c r="A12" s="4">
        <v>9</v>
      </c>
      <c r="B12" s="6" t="s">
        <v>187</v>
      </c>
      <c r="C12" s="11">
        <v>0.4</v>
      </c>
      <c r="D12" s="4">
        <v>2000</v>
      </c>
      <c r="E12" s="4">
        <v>1910</v>
      </c>
      <c r="F12" s="1">
        <f t="shared" si="0"/>
        <v>90</v>
      </c>
    </row>
    <row r="13" spans="1:6" ht="21" customHeight="1">
      <c r="A13" s="4">
        <v>10</v>
      </c>
      <c r="B13" s="5" t="s">
        <v>188</v>
      </c>
      <c r="C13" s="11">
        <v>0.4</v>
      </c>
      <c r="D13" s="3">
        <v>160</v>
      </c>
      <c r="E13" s="4">
        <v>160</v>
      </c>
      <c r="F13" s="1">
        <f t="shared" si="0"/>
        <v>0</v>
      </c>
    </row>
    <row r="14" spans="1:6" ht="21" customHeight="1">
      <c r="A14" s="4">
        <v>11</v>
      </c>
      <c r="B14" s="5" t="s">
        <v>189</v>
      </c>
      <c r="C14" s="11">
        <v>0.4</v>
      </c>
      <c r="D14" s="3">
        <v>250</v>
      </c>
      <c r="E14" s="4">
        <v>250</v>
      </c>
      <c r="F14" s="1">
        <f t="shared" si="0"/>
        <v>0</v>
      </c>
    </row>
    <row r="15" spans="1:6" ht="21" customHeight="1">
      <c r="A15" s="4">
        <v>12</v>
      </c>
      <c r="B15" s="5" t="s">
        <v>190</v>
      </c>
      <c r="C15" s="11">
        <v>0.4</v>
      </c>
      <c r="D15" s="3">
        <v>100</v>
      </c>
      <c r="E15" s="4">
        <v>90</v>
      </c>
      <c r="F15" s="1">
        <f t="shared" si="0"/>
        <v>10</v>
      </c>
    </row>
    <row r="16" spans="1:6" ht="21" customHeight="1">
      <c r="A16" s="4">
        <v>13</v>
      </c>
      <c r="B16" s="5" t="s">
        <v>191</v>
      </c>
      <c r="C16" s="11">
        <v>0.4</v>
      </c>
      <c r="D16" s="3">
        <v>160</v>
      </c>
      <c r="E16" s="4">
        <v>147.2</v>
      </c>
      <c r="F16" s="1">
        <f t="shared" si="0"/>
        <v>12.800000000000011</v>
      </c>
    </row>
    <row r="17" spans="1:6" ht="21" customHeight="1">
      <c r="A17" s="4">
        <v>14</v>
      </c>
      <c r="B17" s="5" t="s">
        <v>192</v>
      </c>
      <c r="C17" s="11">
        <v>0.4</v>
      </c>
      <c r="D17" s="3">
        <v>1260</v>
      </c>
      <c r="E17" s="4">
        <v>205.8</v>
      </c>
      <c r="F17" s="1">
        <f t="shared" si="0"/>
        <v>1054.2</v>
      </c>
    </row>
    <row r="18" spans="1:6" ht="21" customHeight="1">
      <c r="A18" s="4">
        <v>15</v>
      </c>
      <c r="B18" s="5" t="s">
        <v>193</v>
      </c>
      <c r="C18" s="11">
        <v>0.4</v>
      </c>
      <c r="D18" s="3">
        <v>100</v>
      </c>
      <c r="E18" s="4">
        <v>27</v>
      </c>
      <c r="F18" s="1">
        <f t="shared" si="0"/>
        <v>73</v>
      </c>
    </row>
    <row r="19" spans="1:6" ht="21" customHeight="1">
      <c r="A19" s="4">
        <v>16</v>
      </c>
      <c r="B19" s="5" t="s">
        <v>194</v>
      </c>
      <c r="C19" s="11">
        <v>0.4</v>
      </c>
      <c r="D19" s="3">
        <v>400</v>
      </c>
      <c r="E19" s="4">
        <v>220</v>
      </c>
      <c r="F19" s="1">
        <f t="shared" si="0"/>
        <v>180</v>
      </c>
    </row>
    <row r="20" spans="1:6" ht="21" customHeight="1">
      <c r="A20" s="4">
        <v>17</v>
      </c>
      <c r="B20" s="5" t="s">
        <v>7</v>
      </c>
      <c r="C20" s="11">
        <v>0.4</v>
      </c>
      <c r="D20" s="3">
        <v>400</v>
      </c>
      <c r="E20" s="4">
        <v>400</v>
      </c>
      <c r="F20" s="1">
        <f t="shared" si="0"/>
        <v>0</v>
      </c>
    </row>
    <row r="21" spans="1:6" ht="21" customHeight="1">
      <c r="A21" s="4">
        <v>18</v>
      </c>
      <c r="B21" s="5" t="s">
        <v>195</v>
      </c>
      <c r="C21" s="11">
        <v>0.4</v>
      </c>
      <c r="D21" s="3">
        <v>630</v>
      </c>
      <c r="E21" s="4">
        <v>199</v>
      </c>
      <c r="F21" s="1">
        <f t="shared" si="0"/>
        <v>431</v>
      </c>
    </row>
    <row r="22" spans="1:6" ht="21" customHeight="1">
      <c r="A22" s="4">
        <v>19</v>
      </c>
      <c r="B22" s="5" t="s">
        <v>196</v>
      </c>
      <c r="C22" s="11">
        <v>0.4</v>
      </c>
      <c r="D22" s="3">
        <v>630</v>
      </c>
      <c r="E22" s="4">
        <v>600</v>
      </c>
      <c r="F22" s="1">
        <f t="shared" si="0"/>
        <v>30</v>
      </c>
    </row>
    <row r="23" spans="1:6" ht="21" customHeight="1">
      <c r="A23" s="4">
        <v>20</v>
      </c>
      <c r="B23" s="5" t="s">
        <v>198</v>
      </c>
      <c r="C23" s="11">
        <v>0.4</v>
      </c>
      <c r="D23" s="3">
        <v>63</v>
      </c>
      <c r="E23" s="4">
        <v>55</v>
      </c>
      <c r="F23" s="1">
        <f t="shared" si="0"/>
        <v>8</v>
      </c>
    </row>
    <row r="24" spans="1:6" ht="21" customHeight="1">
      <c r="A24" s="4">
        <v>21</v>
      </c>
      <c r="B24" s="5" t="s">
        <v>199</v>
      </c>
      <c r="C24" s="11">
        <v>0.4</v>
      </c>
      <c r="D24" s="3">
        <v>100</v>
      </c>
      <c r="E24" s="4">
        <v>100</v>
      </c>
      <c r="F24" s="1">
        <f t="shared" si="0"/>
        <v>0</v>
      </c>
    </row>
    <row r="25" spans="1:6" ht="21" customHeight="1">
      <c r="A25" s="4">
        <v>22</v>
      </c>
      <c r="B25" s="5" t="s">
        <v>200</v>
      </c>
      <c r="C25" s="11">
        <v>0.4</v>
      </c>
      <c r="D25" s="3">
        <v>160</v>
      </c>
      <c r="E25" s="4">
        <v>160</v>
      </c>
      <c r="F25" s="1">
        <f t="shared" si="0"/>
        <v>0</v>
      </c>
    </row>
    <row r="26" spans="1:6" ht="21" customHeight="1">
      <c r="A26" s="4">
        <v>23</v>
      </c>
      <c r="B26" s="5" t="s">
        <v>8</v>
      </c>
      <c r="C26" s="11">
        <v>0.4</v>
      </c>
      <c r="D26" s="3">
        <v>250</v>
      </c>
      <c r="E26" s="4">
        <v>194</v>
      </c>
      <c r="F26" s="1">
        <f t="shared" si="0"/>
        <v>56</v>
      </c>
    </row>
    <row r="27" spans="1:6" ht="21" customHeight="1">
      <c r="A27" s="4">
        <v>24</v>
      </c>
      <c r="B27" s="5" t="s">
        <v>9</v>
      </c>
      <c r="C27" s="11">
        <v>0.4</v>
      </c>
      <c r="D27" s="3">
        <v>500</v>
      </c>
      <c r="E27" s="4">
        <v>430</v>
      </c>
      <c r="F27" s="1">
        <f t="shared" si="0"/>
        <v>70</v>
      </c>
    </row>
    <row r="28" spans="1:6" ht="21" customHeight="1">
      <c r="A28" s="4">
        <v>25</v>
      </c>
      <c r="B28" s="5" t="s">
        <v>201</v>
      </c>
      <c r="C28" s="11">
        <v>0.4</v>
      </c>
      <c r="D28" s="3">
        <v>1260</v>
      </c>
      <c r="E28" s="4">
        <v>0</v>
      </c>
      <c r="F28" s="1">
        <f t="shared" si="0"/>
        <v>1260</v>
      </c>
    </row>
    <row r="29" spans="1:6" ht="21" customHeight="1">
      <c r="A29" s="4">
        <v>26</v>
      </c>
      <c r="B29" s="5" t="s">
        <v>202</v>
      </c>
      <c r="C29" s="11">
        <v>0.4</v>
      </c>
      <c r="D29" s="3">
        <v>800</v>
      </c>
      <c r="E29" s="4">
        <v>455</v>
      </c>
      <c r="F29" s="1">
        <f t="shared" si="0"/>
        <v>345</v>
      </c>
    </row>
    <row r="30" spans="1:6" ht="21" customHeight="1">
      <c r="A30" s="4">
        <v>27</v>
      </c>
      <c r="B30" s="5" t="s">
        <v>203</v>
      </c>
      <c r="C30" s="11">
        <v>0.4</v>
      </c>
      <c r="D30" s="3">
        <v>40</v>
      </c>
      <c r="E30" s="4">
        <v>40</v>
      </c>
      <c r="F30" s="1">
        <f t="shared" si="0"/>
        <v>0</v>
      </c>
    </row>
    <row r="31" spans="1:6" ht="21" customHeight="1">
      <c r="A31" s="4">
        <v>28</v>
      </c>
      <c r="B31" s="5" t="s">
        <v>10</v>
      </c>
      <c r="C31" s="11">
        <v>0.4</v>
      </c>
      <c r="D31" s="3">
        <v>160</v>
      </c>
      <c r="E31" s="4">
        <v>160</v>
      </c>
      <c r="F31" s="1">
        <f t="shared" si="0"/>
        <v>0</v>
      </c>
    </row>
    <row r="32" spans="1:6" ht="21" customHeight="1">
      <c r="A32" s="4">
        <v>29</v>
      </c>
      <c r="B32" s="5" t="s">
        <v>204</v>
      </c>
      <c r="C32" s="11">
        <v>0.4</v>
      </c>
      <c r="D32" s="3">
        <v>320</v>
      </c>
      <c r="E32" s="4">
        <v>200</v>
      </c>
      <c r="F32" s="1">
        <f t="shared" si="0"/>
        <v>120</v>
      </c>
    </row>
    <row r="33" spans="1:6" ht="21" customHeight="1">
      <c r="A33" s="4">
        <v>30</v>
      </c>
      <c r="B33" s="5" t="s">
        <v>15</v>
      </c>
      <c r="C33" s="11">
        <v>0.4</v>
      </c>
      <c r="D33" s="3">
        <v>400</v>
      </c>
      <c r="E33" s="4">
        <v>400</v>
      </c>
      <c r="F33" s="1">
        <f t="shared" si="0"/>
        <v>0</v>
      </c>
    </row>
    <row r="34" spans="1:6" ht="21" customHeight="1">
      <c r="A34" s="4">
        <v>31</v>
      </c>
      <c r="B34" s="5" t="s">
        <v>205</v>
      </c>
      <c r="C34" s="11">
        <v>0.4</v>
      </c>
      <c r="D34" s="3">
        <v>200</v>
      </c>
      <c r="E34" s="4">
        <v>100</v>
      </c>
      <c r="F34" s="1">
        <f t="shared" si="0"/>
        <v>100</v>
      </c>
    </row>
    <row r="35" spans="1:6" ht="21" customHeight="1">
      <c r="A35" s="4">
        <v>32</v>
      </c>
      <c r="B35" s="5" t="s">
        <v>206</v>
      </c>
      <c r="C35" s="11">
        <v>0.4</v>
      </c>
      <c r="D35" s="3">
        <v>160</v>
      </c>
      <c r="E35" s="4">
        <v>154.5</v>
      </c>
      <c r="F35" s="1">
        <f t="shared" si="0"/>
        <v>5.5</v>
      </c>
    </row>
    <row r="36" spans="1:6" ht="21" customHeight="1">
      <c r="A36" s="4">
        <v>33</v>
      </c>
      <c r="B36" s="5" t="s">
        <v>207</v>
      </c>
      <c r="C36" s="11">
        <v>0.4</v>
      </c>
      <c r="D36" s="3">
        <v>160</v>
      </c>
      <c r="E36" s="4">
        <v>0</v>
      </c>
      <c r="F36" s="1">
        <f t="shared" si="0"/>
        <v>160</v>
      </c>
    </row>
    <row r="37" spans="1:6" ht="21" customHeight="1">
      <c r="A37" s="4">
        <v>34</v>
      </c>
      <c r="B37" s="5" t="s">
        <v>208</v>
      </c>
      <c r="C37" s="11">
        <v>0.4</v>
      </c>
      <c r="D37" s="3">
        <v>160</v>
      </c>
      <c r="E37" s="4">
        <v>160</v>
      </c>
      <c r="F37" s="1">
        <f t="shared" si="0"/>
        <v>0</v>
      </c>
    </row>
    <row r="38" spans="1:6" ht="21" customHeight="1">
      <c r="A38" s="4">
        <v>35</v>
      </c>
      <c r="B38" s="5" t="s">
        <v>209</v>
      </c>
      <c r="C38" s="11">
        <v>0.4</v>
      </c>
      <c r="D38" s="3">
        <v>250</v>
      </c>
      <c r="E38" s="4">
        <v>250</v>
      </c>
      <c r="F38" s="1">
        <f t="shared" si="0"/>
        <v>0</v>
      </c>
    </row>
    <row r="39" spans="1:6" ht="21" customHeight="1">
      <c r="A39" s="4">
        <v>36</v>
      </c>
      <c r="B39" s="5" t="s">
        <v>210</v>
      </c>
      <c r="C39" s="11">
        <v>0.4</v>
      </c>
      <c r="D39" s="3">
        <v>25</v>
      </c>
      <c r="E39" s="4">
        <v>25</v>
      </c>
      <c r="F39" s="1">
        <f t="shared" si="0"/>
        <v>0</v>
      </c>
    </row>
    <row r="40" spans="1:6" ht="21" customHeight="1">
      <c r="A40" s="4">
        <v>37</v>
      </c>
      <c r="B40" s="5" t="s">
        <v>211</v>
      </c>
      <c r="C40" s="11">
        <v>0.4</v>
      </c>
      <c r="D40" s="3">
        <v>100</v>
      </c>
      <c r="E40" s="4">
        <v>100</v>
      </c>
      <c r="F40" s="1">
        <f t="shared" si="0"/>
        <v>0</v>
      </c>
    </row>
    <row r="41" spans="1:6" ht="21" customHeight="1">
      <c r="A41" s="4">
        <v>38</v>
      </c>
      <c r="B41" s="5" t="s">
        <v>212</v>
      </c>
      <c r="C41" s="11">
        <v>0.4</v>
      </c>
      <c r="D41" s="3">
        <v>250</v>
      </c>
      <c r="E41" s="4">
        <v>250</v>
      </c>
      <c r="F41" s="1">
        <f t="shared" si="0"/>
        <v>0</v>
      </c>
    </row>
    <row r="42" spans="1:6" ht="21" customHeight="1">
      <c r="A42" s="4">
        <v>39</v>
      </c>
      <c r="B42" s="7" t="s">
        <v>213</v>
      </c>
      <c r="C42" s="11">
        <v>0.4</v>
      </c>
      <c r="D42" s="3">
        <v>500</v>
      </c>
      <c r="E42" s="4">
        <v>140</v>
      </c>
      <c r="F42" s="1">
        <f t="shared" si="0"/>
        <v>360</v>
      </c>
    </row>
    <row r="43" spans="1:6" ht="21" customHeight="1">
      <c r="A43" s="4">
        <v>40</v>
      </c>
      <c r="B43" s="5" t="s">
        <v>214</v>
      </c>
      <c r="C43" s="11">
        <v>0.4</v>
      </c>
      <c r="D43" s="4">
        <v>260</v>
      </c>
      <c r="E43" s="4">
        <v>230</v>
      </c>
      <c r="F43" s="1">
        <f t="shared" si="0"/>
        <v>30</v>
      </c>
    </row>
    <row r="44" spans="1:6" ht="21" customHeight="1">
      <c r="A44" s="4">
        <v>41</v>
      </c>
      <c r="B44" s="5" t="s">
        <v>215</v>
      </c>
      <c r="C44" s="11">
        <v>0.4</v>
      </c>
      <c r="D44" s="4">
        <v>500</v>
      </c>
      <c r="E44" s="4">
        <v>200</v>
      </c>
      <c r="F44" s="1">
        <f t="shared" si="0"/>
        <v>300</v>
      </c>
    </row>
    <row r="45" spans="1:6" ht="21" customHeight="1">
      <c r="A45" s="4">
        <v>42</v>
      </c>
      <c r="B45" s="6" t="s">
        <v>219</v>
      </c>
      <c r="C45" s="11">
        <v>0.4</v>
      </c>
      <c r="D45" s="4">
        <v>250</v>
      </c>
      <c r="E45" s="4">
        <v>250</v>
      </c>
      <c r="F45" s="1">
        <f t="shared" si="0"/>
        <v>0</v>
      </c>
    </row>
    <row r="46" spans="1:6" ht="21" customHeight="1">
      <c r="A46" s="4">
        <v>43</v>
      </c>
      <c r="B46" s="5" t="s">
        <v>216</v>
      </c>
      <c r="C46" s="11">
        <v>0.4</v>
      </c>
      <c r="D46" s="4">
        <v>250</v>
      </c>
      <c r="E46" s="4">
        <v>250</v>
      </c>
      <c r="F46" s="1">
        <f t="shared" si="0"/>
        <v>0</v>
      </c>
    </row>
    <row r="47" spans="1:6" ht="21" customHeight="1">
      <c r="A47" s="4">
        <v>44</v>
      </c>
      <c r="B47" s="5" t="s">
        <v>11</v>
      </c>
      <c r="C47" s="11">
        <v>0.4</v>
      </c>
      <c r="D47" s="4">
        <v>160</v>
      </c>
      <c r="E47" s="4">
        <v>155</v>
      </c>
      <c r="F47" s="1">
        <f t="shared" si="0"/>
        <v>5</v>
      </c>
    </row>
    <row r="48" spans="1:6" ht="21" customHeight="1">
      <c r="A48" s="4">
        <v>45</v>
      </c>
      <c r="B48" s="5" t="s">
        <v>12</v>
      </c>
      <c r="C48" s="11">
        <v>0.4</v>
      </c>
      <c r="D48" s="4">
        <v>250</v>
      </c>
      <c r="E48" s="4">
        <v>250</v>
      </c>
      <c r="F48" s="1">
        <f t="shared" si="0"/>
        <v>0</v>
      </c>
    </row>
    <row r="49" spans="1:6" ht="21" customHeight="1">
      <c r="A49" s="4">
        <v>46</v>
      </c>
      <c r="B49" s="6" t="s">
        <v>13</v>
      </c>
      <c r="C49" s="11">
        <v>0.4</v>
      </c>
      <c r="D49" s="4">
        <v>63</v>
      </c>
      <c r="E49" s="4">
        <v>63</v>
      </c>
      <c r="F49" s="1">
        <f t="shared" si="0"/>
        <v>0</v>
      </c>
    </row>
    <row r="50" spans="1:6" ht="21" customHeight="1">
      <c r="A50" s="4">
        <v>47</v>
      </c>
      <c r="B50" s="5" t="s">
        <v>217</v>
      </c>
      <c r="C50" s="11">
        <v>0.4</v>
      </c>
      <c r="D50" s="4">
        <v>650</v>
      </c>
      <c r="E50" s="4">
        <v>650</v>
      </c>
      <c r="F50" s="1">
        <f t="shared" si="0"/>
        <v>0</v>
      </c>
    </row>
    <row r="51" spans="1:6" ht="21" customHeight="1">
      <c r="A51" s="4">
        <v>48</v>
      </c>
      <c r="B51" s="5" t="s">
        <v>218</v>
      </c>
      <c r="C51" s="11">
        <v>0.4</v>
      </c>
      <c r="D51" s="4">
        <v>500</v>
      </c>
      <c r="E51" s="4">
        <v>500</v>
      </c>
      <c r="F51" s="1">
        <f t="shared" si="0"/>
        <v>0</v>
      </c>
    </row>
    <row r="53" spans="2:5" ht="17.25" customHeight="1" hidden="1">
      <c r="B53" s="10" t="s">
        <v>178</v>
      </c>
      <c r="E53" s="2" t="e">
        <f>E4+#REF!+E5+E6+E7+E8+E9+E10+E11+E13+E14+E15+E16+E17+E18+E19+E21+E22</f>
        <v>#REF!</v>
      </c>
    </row>
    <row r="54" spans="2:5" ht="15.75" customHeight="1" hidden="1">
      <c r="B54" s="10" t="s">
        <v>179</v>
      </c>
      <c r="E54" s="2" t="e">
        <f>#REF!+#REF!+#REF!+E12+E20+#REF!+E23+E24+E25+E26+#REF!+#REF!+E27+#REF!+#REF!+E28+#REF!+E29+E30+#REF!+#REF!+#REF!+E31+E32+#REF!+#REF!+E33+E34+E35+E36+#REF!+#REF!+E37+E38+E39+E40+E41+E42+E43+E44+E45+E46+E47+E48+E49+E50+E51</f>
        <v>#REF!</v>
      </c>
    </row>
    <row r="55" spans="2:5" ht="15" hidden="1">
      <c r="B55" s="10" t="s">
        <v>180</v>
      </c>
      <c r="E55" s="2" t="e">
        <f>E53+E54</f>
        <v>#REF!</v>
      </c>
    </row>
  </sheetData>
  <sheetProtection/>
  <mergeCells count="2">
    <mergeCell ref="A1:F1"/>
    <mergeCell ref="A2:F2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zoomScalePageLayoutView="0" workbookViewId="0" topLeftCell="C1">
      <selection activeCell="L7" sqref="L7"/>
    </sheetView>
  </sheetViews>
  <sheetFormatPr defaultColWidth="9.140625" defaultRowHeight="15"/>
  <cols>
    <col min="1" max="1" width="5.421875" style="2" customWidth="1"/>
    <col min="2" max="2" width="59.57421875" style="0" customWidth="1"/>
    <col min="3" max="3" width="29.421875" style="0" customWidth="1"/>
    <col min="4" max="4" width="14.57421875" style="0" customWidth="1"/>
    <col min="5" max="5" width="23.140625" style="0" customWidth="1"/>
    <col min="6" max="6" width="10.28125" style="0" customWidth="1"/>
    <col min="7" max="7" width="17.57421875" style="0" customWidth="1"/>
    <col min="8" max="8" width="20.421875" style="0" customWidth="1"/>
    <col min="9" max="9" width="17.57421875" style="0" customWidth="1"/>
  </cols>
  <sheetData>
    <row r="1" spans="1:9" ht="37.5" customHeight="1">
      <c r="A1" s="136" t="s">
        <v>176</v>
      </c>
      <c r="B1" s="136"/>
      <c r="C1" s="136"/>
      <c r="D1" s="136"/>
      <c r="E1" s="136"/>
      <c r="F1" s="136"/>
      <c r="G1" s="136"/>
      <c r="H1" s="136"/>
      <c r="I1" s="136"/>
    </row>
    <row r="2" spans="1:9" ht="29.25" customHeight="1">
      <c r="A2" s="138" t="s">
        <v>17</v>
      </c>
      <c r="B2" s="139" t="s">
        <v>18</v>
      </c>
      <c r="C2" s="137" t="s">
        <v>19</v>
      </c>
      <c r="D2" s="137" t="s">
        <v>20</v>
      </c>
      <c r="E2" s="137" t="s">
        <v>21</v>
      </c>
      <c r="F2" s="137" t="s">
        <v>22</v>
      </c>
      <c r="G2" s="137" t="s">
        <v>23</v>
      </c>
      <c r="H2" s="137" t="s">
        <v>24</v>
      </c>
      <c r="I2" s="137" t="s">
        <v>25</v>
      </c>
    </row>
    <row r="3" spans="1:9" ht="48.75" customHeight="1">
      <c r="A3" s="138"/>
      <c r="B3" s="139"/>
      <c r="C3" s="137"/>
      <c r="D3" s="137"/>
      <c r="E3" s="137"/>
      <c r="F3" s="140"/>
      <c r="G3" s="137"/>
      <c r="H3" s="137"/>
      <c r="I3" s="137"/>
    </row>
    <row r="4" spans="1:9" s="80" customFormat="1" ht="20.25" customHeight="1">
      <c r="A4" s="76">
        <v>1</v>
      </c>
      <c r="B4" s="77" t="s">
        <v>26</v>
      </c>
      <c r="C4" s="78" t="s">
        <v>27</v>
      </c>
      <c r="D4" s="78">
        <v>10</v>
      </c>
      <c r="E4" s="78">
        <v>800</v>
      </c>
      <c r="F4" s="78">
        <v>2</v>
      </c>
      <c r="G4" s="79">
        <v>205</v>
      </c>
      <c r="H4" s="78">
        <v>205</v>
      </c>
      <c r="I4" s="78">
        <f aca="true" t="shared" si="0" ref="I4:I69">G4-H4</f>
        <v>0</v>
      </c>
    </row>
    <row r="5" spans="1:9" s="80" customFormat="1" ht="20.25" customHeight="1">
      <c r="A5" s="76">
        <v>2</v>
      </c>
      <c r="B5" s="77" t="s">
        <v>28</v>
      </c>
      <c r="C5" s="78" t="s">
        <v>29</v>
      </c>
      <c r="D5" s="78">
        <v>10</v>
      </c>
      <c r="E5" s="78">
        <v>500</v>
      </c>
      <c r="F5" s="78">
        <v>2</v>
      </c>
      <c r="G5" s="79">
        <v>200</v>
      </c>
      <c r="H5" s="78">
        <v>200</v>
      </c>
      <c r="I5" s="78">
        <f t="shared" si="0"/>
        <v>0</v>
      </c>
    </row>
    <row r="6" spans="1:9" s="80" customFormat="1" ht="20.25" customHeight="1">
      <c r="A6" s="76">
        <v>3</v>
      </c>
      <c r="B6" s="77" t="s">
        <v>26</v>
      </c>
      <c r="C6" s="78" t="s">
        <v>30</v>
      </c>
      <c r="D6" s="78">
        <v>10</v>
      </c>
      <c r="E6" s="78">
        <v>1260</v>
      </c>
      <c r="F6" s="78">
        <v>2</v>
      </c>
      <c r="G6" s="79">
        <v>325</v>
      </c>
      <c r="H6" s="78">
        <v>325</v>
      </c>
      <c r="I6" s="78">
        <f t="shared" si="0"/>
        <v>0</v>
      </c>
    </row>
    <row r="7" spans="1:9" s="80" customFormat="1" ht="20.25" customHeight="1">
      <c r="A7" s="76">
        <v>4</v>
      </c>
      <c r="B7" s="77" t="s">
        <v>31</v>
      </c>
      <c r="C7" s="78" t="s">
        <v>32</v>
      </c>
      <c r="D7" s="78">
        <v>10</v>
      </c>
      <c r="E7" s="78">
        <v>630</v>
      </c>
      <c r="F7" s="78">
        <v>3</v>
      </c>
      <c r="G7" s="79">
        <v>600</v>
      </c>
      <c r="H7" s="78">
        <v>600</v>
      </c>
      <c r="I7" s="78">
        <f t="shared" si="0"/>
        <v>0</v>
      </c>
    </row>
    <row r="8" spans="1:9" s="80" customFormat="1" ht="20.25" customHeight="1">
      <c r="A8" s="76">
        <v>5</v>
      </c>
      <c r="B8" s="77" t="s">
        <v>26</v>
      </c>
      <c r="C8" s="78" t="s">
        <v>33</v>
      </c>
      <c r="D8" s="78">
        <v>10</v>
      </c>
      <c r="E8" s="78">
        <v>1260</v>
      </c>
      <c r="F8" s="78">
        <v>2</v>
      </c>
      <c r="G8" s="79">
        <v>325</v>
      </c>
      <c r="H8" s="78">
        <v>325</v>
      </c>
      <c r="I8" s="78">
        <f t="shared" si="0"/>
        <v>0</v>
      </c>
    </row>
    <row r="9" spans="1:9" s="80" customFormat="1" ht="20.25" customHeight="1">
      <c r="A9" s="76">
        <v>6</v>
      </c>
      <c r="B9" s="77" t="s">
        <v>34</v>
      </c>
      <c r="C9" s="78" t="s">
        <v>35</v>
      </c>
      <c r="D9" s="78">
        <v>10</v>
      </c>
      <c r="E9" s="78">
        <v>800</v>
      </c>
      <c r="F9" s="78">
        <v>2</v>
      </c>
      <c r="G9" s="79">
        <v>205</v>
      </c>
      <c r="H9" s="78">
        <v>205</v>
      </c>
      <c r="I9" s="78">
        <f t="shared" si="0"/>
        <v>0</v>
      </c>
    </row>
    <row r="10" spans="1:9" s="80" customFormat="1" ht="20.25" customHeight="1">
      <c r="A10" s="76">
        <v>7</v>
      </c>
      <c r="B10" s="77" t="s">
        <v>26</v>
      </c>
      <c r="C10" s="78" t="s">
        <v>36</v>
      </c>
      <c r="D10" s="78">
        <v>10</v>
      </c>
      <c r="E10" s="78">
        <v>410</v>
      </c>
      <c r="F10" s="78">
        <v>2</v>
      </c>
      <c r="G10" s="79">
        <v>105</v>
      </c>
      <c r="H10" s="78">
        <v>105</v>
      </c>
      <c r="I10" s="78">
        <f t="shared" si="0"/>
        <v>0</v>
      </c>
    </row>
    <row r="11" spans="1:9" s="80" customFormat="1" ht="20.25" customHeight="1">
      <c r="A11" s="76">
        <v>8</v>
      </c>
      <c r="B11" s="77" t="s">
        <v>26</v>
      </c>
      <c r="C11" s="78" t="s">
        <v>37</v>
      </c>
      <c r="D11" s="78">
        <v>10</v>
      </c>
      <c r="E11" s="78">
        <v>1260</v>
      </c>
      <c r="F11" s="78">
        <v>2</v>
      </c>
      <c r="G11" s="79">
        <v>325</v>
      </c>
      <c r="H11" s="78">
        <v>325</v>
      </c>
      <c r="I11" s="78">
        <f t="shared" si="0"/>
        <v>0</v>
      </c>
    </row>
    <row r="12" spans="1:9" s="80" customFormat="1" ht="20.25" customHeight="1">
      <c r="A12" s="76">
        <v>9</v>
      </c>
      <c r="B12" s="77" t="s">
        <v>26</v>
      </c>
      <c r="C12" s="78" t="s">
        <v>38</v>
      </c>
      <c r="D12" s="78">
        <v>10</v>
      </c>
      <c r="E12" s="78">
        <v>800</v>
      </c>
      <c r="F12" s="78">
        <v>3</v>
      </c>
      <c r="G12" s="81">
        <v>205</v>
      </c>
      <c r="H12" s="78">
        <v>205</v>
      </c>
      <c r="I12" s="78">
        <f t="shared" si="0"/>
        <v>0</v>
      </c>
    </row>
    <row r="13" spans="1:9" s="80" customFormat="1" ht="20.25" customHeight="1">
      <c r="A13" s="76">
        <v>10</v>
      </c>
      <c r="B13" s="77" t="s">
        <v>39</v>
      </c>
      <c r="C13" s="78" t="s">
        <v>40</v>
      </c>
      <c r="D13" s="78">
        <v>10</v>
      </c>
      <c r="E13" s="78">
        <v>1260</v>
      </c>
      <c r="F13" s="78">
        <v>3</v>
      </c>
      <c r="G13" s="79">
        <v>1260</v>
      </c>
      <c r="H13" s="78">
        <v>1260</v>
      </c>
      <c r="I13" s="78">
        <f t="shared" si="0"/>
        <v>0</v>
      </c>
    </row>
    <row r="14" spans="1:9" s="80" customFormat="1" ht="20.25" customHeight="1">
      <c r="A14" s="76">
        <v>11</v>
      </c>
      <c r="B14" s="77" t="s">
        <v>41</v>
      </c>
      <c r="C14" s="78" t="s">
        <v>42</v>
      </c>
      <c r="D14" s="78">
        <v>10</v>
      </c>
      <c r="E14" s="78">
        <v>160</v>
      </c>
      <c r="F14" s="78">
        <v>3</v>
      </c>
      <c r="G14" s="79">
        <v>40</v>
      </c>
      <c r="H14" s="78">
        <v>40</v>
      </c>
      <c r="I14" s="78">
        <f t="shared" si="0"/>
        <v>0</v>
      </c>
    </row>
    <row r="15" spans="1:9" s="80" customFormat="1" ht="20.25" customHeight="1">
      <c r="A15" s="76">
        <v>12</v>
      </c>
      <c r="B15" s="77" t="s">
        <v>43</v>
      </c>
      <c r="C15" s="78" t="s">
        <v>44</v>
      </c>
      <c r="D15" s="78">
        <v>10</v>
      </c>
      <c r="E15" s="78">
        <v>250</v>
      </c>
      <c r="F15" s="78">
        <v>3</v>
      </c>
      <c r="G15" s="79">
        <v>65</v>
      </c>
      <c r="H15" s="78">
        <v>65</v>
      </c>
      <c r="I15" s="78">
        <f t="shared" si="0"/>
        <v>0</v>
      </c>
    </row>
    <row r="16" spans="1:9" s="80" customFormat="1" ht="20.25" customHeight="1">
      <c r="A16" s="76">
        <v>13</v>
      </c>
      <c r="B16" s="77" t="s">
        <v>45</v>
      </c>
      <c r="C16" s="78" t="s">
        <v>46</v>
      </c>
      <c r="D16" s="78">
        <v>10</v>
      </c>
      <c r="E16" s="78">
        <v>100</v>
      </c>
      <c r="F16" s="78">
        <v>3</v>
      </c>
      <c r="G16" s="79">
        <v>85</v>
      </c>
      <c r="H16" s="78">
        <v>85</v>
      </c>
      <c r="I16" s="78">
        <f t="shared" si="0"/>
        <v>0</v>
      </c>
    </row>
    <row r="17" spans="1:9" s="80" customFormat="1" ht="20.25" customHeight="1">
      <c r="A17" s="76">
        <v>14</v>
      </c>
      <c r="B17" s="77" t="s">
        <v>47</v>
      </c>
      <c r="C17" s="78" t="s">
        <v>48</v>
      </c>
      <c r="D17" s="78">
        <v>10</v>
      </c>
      <c r="E17" s="78">
        <v>160</v>
      </c>
      <c r="F17" s="78">
        <v>3</v>
      </c>
      <c r="G17" s="79">
        <v>128.5</v>
      </c>
      <c r="H17" s="78">
        <v>128.5</v>
      </c>
      <c r="I17" s="78">
        <f t="shared" si="0"/>
        <v>0</v>
      </c>
    </row>
    <row r="18" spans="1:9" s="80" customFormat="1" ht="20.25" customHeight="1">
      <c r="A18" s="76">
        <v>15</v>
      </c>
      <c r="B18" s="77" t="s">
        <v>49</v>
      </c>
      <c r="C18" s="78" t="s">
        <v>50</v>
      </c>
      <c r="D18" s="78">
        <v>10</v>
      </c>
      <c r="E18" s="78">
        <v>1260</v>
      </c>
      <c r="F18" s="78">
        <v>3</v>
      </c>
      <c r="G18" s="79">
        <v>205.8</v>
      </c>
      <c r="H18" s="78">
        <v>205.8</v>
      </c>
      <c r="I18" s="78">
        <f t="shared" si="0"/>
        <v>0</v>
      </c>
    </row>
    <row r="19" spans="1:9" s="80" customFormat="1" ht="20.25" customHeight="1">
      <c r="A19" s="76">
        <v>16</v>
      </c>
      <c r="B19" s="82" t="s">
        <v>51</v>
      </c>
      <c r="C19" s="83" t="s">
        <v>52</v>
      </c>
      <c r="D19" s="83">
        <v>10</v>
      </c>
      <c r="E19" s="83">
        <v>100</v>
      </c>
      <c r="F19" s="83">
        <v>3</v>
      </c>
      <c r="G19" s="83">
        <v>112</v>
      </c>
      <c r="H19" s="83">
        <v>112</v>
      </c>
      <c r="I19" s="78">
        <f t="shared" si="0"/>
        <v>0</v>
      </c>
    </row>
    <row r="20" spans="1:9" s="80" customFormat="1" ht="20.25" customHeight="1">
      <c r="A20" s="76">
        <v>17</v>
      </c>
      <c r="B20" s="77" t="s">
        <v>53</v>
      </c>
      <c r="C20" s="78" t="s">
        <v>54</v>
      </c>
      <c r="D20" s="78">
        <v>10</v>
      </c>
      <c r="E20" s="78">
        <v>400</v>
      </c>
      <c r="F20" s="78">
        <v>3</v>
      </c>
      <c r="G20" s="79">
        <v>380</v>
      </c>
      <c r="H20" s="78">
        <v>165</v>
      </c>
      <c r="I20" s="78">
        <f t="shared" si="0"/>
        <v>215</v>
      </c>
    </row>
    <row r="21" spans="1:9" s="80" customFormat="1" ht="20.25" customHeight="1">
      <c r="A21" s="76">
        <v>18</v>
      </c>
      <c r="B21" s="77" t="s">
        <v>55</v>
      </c>
      <c r="C21" s="78" t="s">
        <v>56</v>
      </c>
      <c r="D21" s="78">
        <v>10</v>
      </c>
      <c r="E21" s="78">
        <v>160</v>
      </c>
      <c r="F21" s="84">
        <v>3</v>
      </c>
      <c r="G21" s="85">
        <v>160</v>
      </c>
      <c r="H21" s="84">
        <v>160</v>
      </c>
      <c r="I21" s="84">
        <f t="shared" si="0"/>
        <v>0</v>
      </c>
    </row>
    <row r="22" spans="1:9" s="80" customFormat="1" ht="20.25" customHeight="1">
      <c r="A22" s="76">
        <v>19</v>
      </c>
      <c r="B22" s="77" t="s">
        <v>57</v>
      </c>
      <c r="C22" s="78" t="s">
        <v>58</v>
      </c>
      <c r="D22" s="78">
        <v>10</v>
      </c>
      <c r="E22" s="78">
        <v>400</v>
      </c>
      <c r="F22" s="84">
        <v>3</v>
      </c>
      <c r="G22" s="85">
        <v>400</v>
      </c>
      <c r="H22" s="84">
        <v>225</v>
      </c>
      <c r="I22" s="84">
        <f t="shared" si="0"/>
        <v>175</v>
      </c>
    </row>
    <row r="23" spans="1:9" s="80" customFormat="1" ht="20.25" customHeight="1">
      <c r="A23" s="76">
        <v>20</v>
      </c>
      <c r="B23" s="77" t="s">
        <v>28</v>
      </c>
      <c r="C23" s="78" t="s">
        <v>59</v>
      </c>
      <c r="D23" s="78">
        <v>10</v>
      </c>
      <c r="E23" s="78">
        <v>630</v>
      </c>
      <c r="F23" s="84">
        <v>3</v>
      </c>
      <c r="G23" s="85">
        <v>630</v>
      </c>
      <c r="H23" s="84">
        <v>630</v>
      </c>
      <c r="I23" s="84">
        <f t="shared" si="0"/>
        <v>0</v>
      </c>
    </row>
    <row r="24" spans="1:9" s="80" customFormat="1" ht="20.25" customHeight="1">
      <c r="A24" s="76">
        <v>21</v>
      </c>
      <c r="B24" s="77" t="s">
        <v>60</v>
      </c>
      <c r="C24" s="78" t="s">
        <v>61</v>
      </c>
      <c r="D24" s="78">
        <v>10</v>
      </c>
      <c r="E24" s="78">
        <v>630</v>
      </c>
      <c r="F24" s="84">
        <v>3</v>
      </c>
      <c r="G24" s="85">
        <v>600</v>
      </c>
      <c r="H24" s="84">
        <v>600</v>
      </c>
      <c r="I24" s="84">
        <f t="shared" si="0"/>
        <v>0</v>
      </c>
    </row>
    <row r="25" spans="1:9" s="80" customFormat="1" ht="20.25" customHeight="1">
      <c r="A25" s="76">
        <v>22</v>
      </c>
      <c r="B25" s="77" t="s">
        <v>62</v>
      </c>
      <c r="C25" s="78" t="s">
        <v>63</v>
      </c>
      <c r="D25" s="78">
        <v>10</v>
      </c>
      <c r="E25" s="78">
        <v>800</v>
      </c>
      <c r="F25" s="84">
        <v>3</v>
      </c>
      <c r="G25" s="85">
        <v>650</v>
      </c>
      <c r="H25" s="84">
        <v>650</v>
      </c>
      <c r="I25" s="84">
        <f t="shared" si="0"/>
        <v>0</v>
      </c>
    </row>
    <row r="26" spans="1:9" s="80" customFormat="1" ht="20.25" customHeight="1">
      <c r="A26" s="76">
        <v>23</v>
      </c>
      <c r="B26" s="77" t="s">
        <v>64</v>
      </c>
      <c r="C26" s="78" t="s">
        <v>65</v>
      </c>
      <c r="D26" s="78">
        <v>10</v>
      </c>
      <c r="E26" s="78">
        <v>400</v>
      </c>
      <c r="F26" s="84">
        <v>3</v>
      </c>
      <c r="G26" s="85">
        <v>400</v>
      </c>
      <c r="H26" s="84">
        <v>400</v>
      </c>
      <c r="I26" s="84">
        <f t="shared" si="0"/>
        <v>0</v>
      </c>
    </row>
    <row r="27" spans="1:9" s="80" customFormat="1" ht="20.25" customHeight="1">
      <c r="A27" s="76">
        <v>24</v>
      </c>
      <c r="B27" s="77" t="s">
        <v>66</v>
      </c>
      <c r="C27" s="78" t="s">
        <v>67</v>
      </c>
      <c r="D27" s="78">
        <v>10</v>
      </c>
      <c r="E27" s="78">
        <v>160</v>
      </c>
      <c r="F27" s="84">
        <v>3</v>
      </c>
      <c r="G27" s="85">
        <v>128</v>
      </c>
      <c r="H27" s="84">
        <v>128</v>
      </c>
      <c r="I27" s="84">
        <f>G27-H27</f>
        <v>0</v>
      </c>
    </row>
    <row r="28" spans="1:9" s="80" customFormat="1" ht="20.25" customHeight="1">
      <c r="A28" s="76">
        <v>25</v>
      </c>
      <c r="B28" s="77" t="s">
        <v>68</v>
      </c>
      <c r="C28" s="78" t="s">
        <v>69</v>
      </c>
      <c r="D28" s="78">
        <v>10</v>
      </c>
      <c r="E28" s="78">
        <v>1260</v>
      </c>
      <c r="F28" s="84">
        <v>2</v>
      </c>
      <c r="G28" s="85">
        <v>1260</v>
      </c>
      <c r="H28" s="84">
        <v>1260</v>
      </c>
      <c r="I28" s="84">
        <f>G28-H28</f>
        <v>0</v>
      </c>
    </row>
    <row r="29" spans="1:9" s="80" customFormat="1" ht="20.25" customHeight="1">
      <c r="A29" s="76">
        <v>26</v>
      </c>
      <c r="B29" s="77" t="s">
        <v>70</v>
      </c>
      <c r="C29" s="78" t="s">
        <v>71</v>
      </c>
      <c r="D29" s="78">
        <v>10</v>
      </c>
      <c r="E29" s="78">
        <v>320</v>
      </c>
      <c r="F29" s="84">
        <v>3</v>
      </c>
      <c r="G29" s="85">
        <v>250</v>
      </c>
      <c r="H29" s="84">
        <v>250</v>
      </c>
      <c r="I29" s="84">
        <f t="shared" si="0"/>
        <v>0</v>
      </c>
    </row>
    <row r="30" spans="1:9" s="80" customFormat="1" ht="20.25" customHeight="1">
      <c r="A30" s="76">
        <v>27</v>
      </c>
      <c r="B30" s="77" t="s">
        <v>72</v>
      </c>
      <c r="C30" s="78" t="s">
        <v>73</v>
      </c>
      <c r="D30" s="78">
        <v>10</v>
      </c>
      <c r="E30" s="78">
        <v>500</v>
      </c>
      <c r="F30" s="84">
        <v>3</v>
      </c>
      <c r="G30" s="85">
        <v>445</v>
      </c>
      <c r="H30" s="84">
        <v>445</v>
      </c>
      <c r="I30" s="84">
        <v>0</v>
      </c>
    </row>
    <row r="31" spans="1:9" s="80" customFormat="1" ht="20.25" customHeight="1">
      <c r="A31" s="76">
        <v>28</v>
      </c>
      <c r="B31" s="77" t="s">
        <v>28</v>
      </c>
      <c r="C31" s="78" t="s">
        <v>74</v>
      </c>
      <c r="D31" s="78">
        <v>6</v>
      </c>
      <c r="E31" s="78">
        <v>800</v>
      </c>
      <c r="F31" s="84">
        <v>2</v>
      </c>
      <c r="G31" s="85">
        <v>800</v>
      </c>
      <c r="H31" s="84">
        <v>800</v>
      </c>
      <c r="I31" s="84">
        <v>0</v>
      </c>
    </row>
    <row r="32" spans="1:9" s="80" customFormat="1" ht="20.25" customHeight="1">
      <c r="A32" s="76">
        <v>29</v>
      </c>
      <c r="B32" s="77" t="s">
        <v>75</v>
      </c>
      <c r="C32" s="78" t="s">
        <v>76</v>
      </c>
      <c r="D32" s="78">
        <v>10</v>
      </c>
      <c r="E32" s="78">
        <v>250</v>
      </c>
      <c r="F32" s="84">
        <v>3</v>
      </c>
      <c r="G32" s="85">
        <v>250</v>
      </c>
      <c r="H32" s="84">
        <v>250</v>
      </c>
      <c r="I32" s="84">
        <v>0</v>
      </c>
    </row>
    <row r="33" spans="1:9" s="80" customFormat="1" ht="20.25" customHeight="1">
      <c r="A33" s="76">
        <v>30</v>
      </c>
      <c r="B33" s="77" t="s">
        <v>70</v>
      </c>
      <c r="C33" s="78" t="s">
        <v>77</v>
      </c>
      <c r="D33" s="78">
        <v>10</v>
      </c>
      <c r="E33" s="78">
        <v>1260</v>
      </c>
      <c r="F33" s="84">
        <v>2</v>
      </c>
      <c r="G33" s="85">
        <v>400</v>
      </c>
      <c r="H33" s="84">
        <v>400</v>
      </c>
      <c r="I33" s="84">
        <v>0</v>
      </c>
    </row>
    <row r="34" spans="1:9" s="80" customFormat="1" ht="20.25" customHeight="1">
      <c r="A34" s="76">
        <v>31</v>
      </c>
      <c r="B34" s="77" t="s">
        <v>78</v>
      </c>
      <c r="C34" s="78" t="s">
        <v>79</v>
      </c>
      <c r="D34" s="78">
        <v>6</v>
      </c>
      <c r="E34" s="78">
        <v>430</v>
      </c>
      <c r="F34" s="84">
        <v>2</v>
      </c>
      <c r="G34" s="85">
        <v>430</v>
      </c>
      <c r="H34" s="84">
        <v>430</v>
      </c>
      <c r="I34" s="84">
        <v>0</v>
      </c>
    </row>
    <row r="35" spans="1:9" s="80" customFormat="1" ht="20.25" customHeight="1">
      <c r="A35" s="76">
        <v>32</v>
      </c>
      <c r="B35" s="77" t="s">
        <v>80</v>
      </c>
      <c r="C35" s="78" t="s">
        <v>81</v>
      </c>
      <c r="D35" s="78">
        <v>10</v>
      </c>
      <c r="E35" s="78">
        <v>800</v>
      </c>
      <c r="F35" s="84">
        <v>2</v>
      </c>
      <c r="G35" s="85">
        <v>640</v>
      </c>
      <c r="H35" s="84">
        <v>640</v>
      </c>
      <c r="I35" s="84">
        <f t="shared" si="0"/>
        <v>0</v>
      </c>
    </row>
    <row r="36" spans="1:9" s="80" customFormat="1" ht="20.25" customHeight="1">
      <c r="A36" s="76">
        <v>33</v>
      </c>
      <c r="B36" s="77" t="s">
        <v>82</v>
      </c>
      <c r="C36" s="78" t="s">
        <v>83</v>
      </c>
      <c r="D36" s="78">
        <v>10</v>
      </c>
      <c r="E36" s="84">
        <v>160</v>
      </c>
      <c r="F36" s="84">
        <v>3</v>
      </c>
      <c r="G36" s="85">
        <v>160</v>
      </c>
      <c r="H36" s="84">
        <v>160</v>
      </c>
      <c r="I36" s="84">
        <v>0</v>
      </c>
    </row>
    <row r="37" spans="1:9" s="80" customFormat="1" ht="20.25" customHeight="1">
      <c r="A37" s="76">
        <v>34</v>
      </c>
      <c r="B37" s="77" t="s">
        <v>84</v>
      </c>
      <c r="C37" s="78" t="s">
        <v>85</v>
      </c>
      <c r="D37" s="78">
        <v>10</v>
      </c>
      <c r="E37" s="84">
        <v>200</v>
      </c>
      <c r="F37" s="84">
        <v>2</v>
      </c>
      <c r="G37" s="85">
        <v>200</v>
      </c>
      <c r="H37" s="84">
        <v>200</v>
      </c>
      <c r="I37" s="84">
        <v>0</v>
      </c>
    </row>
    <row r="38" spans="1:9" s="80" customFormat="1" ht="20.25" customHeight="1">
      <c r="A38" s="76">
        <v>35</v>
      </c>
      <c r="B38" s="77" t="s">
        <v>86</v>
      </c>
      <c r="C38" s="78" t="s">
        <v>87</v>
      </c>
      <c r="D38" s="78">
        <v>10</v>
      </c>
      <c r="E38" s="78">
        <v>25</v>
      </c>
      <c r="F38" s="84">
        <v>3</v>
      </c>
      <c r="G38" s="85">
        <v>25</v>
      </c>
      <c r="H38" s="84">
        <v>25</v>
      </c>
      <c r="I38" s="84">
        <f t="shared" si="0"/>
        <v>0</v>
      </c>
    </row>
    <row r="39" spans="1:9" s="80" customFormat="1" ht="20.25" customHeight="1">
      <c r="A39" s="76">
        <v>36</v>
      </c>
      <c r="B39" s="77" t="s">
        <v>28</v>
      </c>
      <c r="C39" s="78" t="s">
        <v>88</v>
      </c>
      <c r="D39" s="78">
        <v>10</v>
      </c>
      <c r="E39" s="78">
        <v>500</v>
      </c>
      <c r="F39" s="84">
        <v>2</v>
      </c>
      <c r="G39" s="85">
        <v>500</v>
      </c>
      <c r="H39" s="84">
        <v>500</v>
      </c>
      <c r="I39" s="84">
        <v>0</v>
      </c>
    </row>
    <row r="40" spans="1:9" s="80" customFormat="1" ht="20.25" customHeight="1">
      <c r="A40" s="76">
        <v>37</v>
      </c>
      <c r="B40" s="77" t="s">
        <v>89</v>
      </c>
      <c r="C40" s="78" t="s">
        <v>90</v>
      </c>
      <c r="D40" s="78">
        <v>10</v>
      </c>
      <c r="E40" s="78">
        <v>800</v>
      </c>
      <c r="F40" s="84">
        <v>2</v>
      </c>
      <c r="G40" s="85">
        <v>800</v>
      </c>
      <c r="H40" s="84">
        <v>800</v>
      </c>
      <c r="I40" s="84">
        <v>0</v>
      </c>
    </row>
    <row r="41" spans="1:9" s="80" customFormat="1" ht="20.25" customHeight="1">
      <c r="A41" s="76">
        <v>38</v>
      </c>
      <c r="B41" s="77" t="s">
        <v>91</v>
      </c>
      <c r="C41" s="78" t="s">
        <v>92</v>
      </c>
      <c r="D41" s="78">
        <v>6</v>
      </c>
      <c r="E41" s="78">
        <v>630</v>
      </c>
      <c r="F41" s="78">
        <v>3</v>
      </c>
      <c r="G41" s="79">
        <v>504</v>
      </c>
      <c r="H41" s="78">
        <v>504</v>
      </c>
      <c r="I41" s="78">
        <f t="shared" si="0"/>
        <v>0</v>
      </c>
    </row>
    <row r="42" spans="1:9" s="80" customFormat="1" ht="20.25" customHeight="1">
      <c r="A42" s="76">
        <v>39</v>
      </c>
      <c r="B42" s="77" t="s">
        <v>93</v>
      </c>
      <c r="C42" s="78" t="s">
        <v>94</v>
      </c>
      <c r="D42" s="78">
        <v>10</v>
      </c>
      <c r="E42" s="78">
        <v>160</v>
      </c>
      <c r="F42" s="78">
        <v>3</v>
      </c>
      <c r="G42" s="79">
        <v>100</v>
      </c>
      <c r="H42" s="78">
        <v>100</v>
      </c>
      <c r="I42" s="78">
        <v>0</v>
      </c>
    </row>
    <row r="43" spans="1:9" s="80" customFormat="1" ht="20.25" customHeight="1">
      <c r="A43" s="76">
        <v>40</v>
      </c>
      <c r="B43" s="77" t="s">
        <v>95</v>
      </c>
      <c r="C43" s="78" t="s">
        <v>96</v>
      </c>
      <c r="D43" s="78">
        <v>10</v>
      </c>
      <c r="E43" s="78">
        <v>320</v>
      </c>
      <c r="F43" s="78">
        <v>2</v>
      </c>
      <c r="G43" s="79">
        <v>256</v>
      </c>
      <c r="H43" s="78">
        <v>170</v>
      </c>
      <c r="I43" s="78">
        <f>G43-H43</f>
        <v>86</v>
      </c>
    </row>
    <row r="44" spans="1:9" s="80" customFormat="1" ht="20.25" customHeight="1">
      <c r="A44" s="76">
        <v>41</v>
      </c>
      <c r="B44" s="77" t="s">
        <v>97</v>
      </c>
      <c r="C44" s="78" t="s">
        <v>98</v>
      </c>
      <c r="D44" s="78">
        <v>6</v>
      </c>
      <c r="E44" s="78">
        <v>400</v>
      </c>
      <c r="F44" s="78">
        <v>3</v>
      </c>
      <c r="G44" s="79">
        <v>320</v>
      </c>
      <c r="H44" s="78">
        <v>320</v>
      </c>
      <c r="I44" s="78">
        <f>G44-H44</f>
        <v>0</v>
      </c>
    </row>
    <row r="45" spans="1:9" s="80" customFormat="1" ht="20.25" customHeight="1">
      <c r="A45" s="76">
        <v>42</v>
      </c>
      <c r="B45" s="77" t="s">
        <v>99</v>
      </c>
      <c r="C45" s="78" t="s">
        <v>100</v>
      </c>
      <c r="D45" s="78">
        <v>10</v>
      </c>
      <c r="E45" s="78">
        <v>200</v>
      </c>
      <c r="F45" s="78">
        <v>3</v>
      </c>
      <c r="G45" s="79">
        <v>160</v>
      </c>
      <c r="H45" s="78">
        <v>85</v>
      </c>
      <c r="I45" s="78">
        <f>G45-H45</f>
        <v>75</v>
      </c>
    </row>
    <row r="46" spans="1:9" s="80" customFormat="1" ht="20.25" customHeight="1">
      <c r="A46" s="76">
        <v>43</v>
      </c>
      <c r="B46" s="77" t="s">
        <v>101</v>
      </c>
      <c r="C46" s="78" t="s">
        <v>102</v>
      </c>
      <c r="D46" s="78">
        <v>10</v>
      </c>
      <c r="E46" s="78">
        <v>160</v>
      </c>
      <c r="F46" s="78">
        <v>3</v>
      </c>
      <c r="G46" s="79">
        <v>160</v>
      </c>
      <c r="H46" s="78">
        <v>160</v>
      </c>
      <c r="I46" s="78">
        <f>G46-H46</f>
        <v>0</v>
      </c>
    </row>
    <row r="47" spans="1:9" s="80" customFormat="1" ht="20.25" customHeight="1">
      <c r="A47" s="76">
        <v>44</v>
      </c>
      <c r="B47" s="77" t="s">
        <v>103</v>
      </c>
      <c r="C47" s="78" t="s">
        <v>104</v>
      </c>
      <c r="D47" s="78">
        <v>10</v>
      </c>
      <c r="E47" s="78">
        <v>63</v>
      </c>
      <c r="F47" s="78">
        <v>3</v>
      </c>
      <c r="G47" s="79">
        <v>63</v>
      </c>
      <c r="H47" s="78">
        <v>63</v>
      </c>
      <c r="I47" s="78">
        <f>G47-H47</f>
        <v>0</v>
      </c>
    </row>
    <row r="48" spans="1:9" s="80" customFormat="1" ht="20.25" customHeight="1">
      <c r="A48" s="76">
        <v>45</v>
      </c>
      <c r="B48" s="82" t="s">
        <v>105</v>
      </c>
      <c r="C48" s="83" t="s">
        <v>106</v>
      </c>
      <c r="D48" s="83">
        <v>10</v>
      </c>
      <c r="E48" s="83">
        <v>160</v>
      </c>
      <c r="F48" s="83">
        <v>3</v>
      </c>
      <c r="G48" s="83">
        <v>160</v>
      </c>
      <c r="H48" s="83">
        <v>160</v>
      </c>
      <c r="I48" s="86">
        <v>0</v>
      </c>
    </row>
    <row r="49" spans="1:9" s="80" customFormat="1" ht="20.25" customHeight="1">
      <c r="A49" s="76">
        <v>46</v>
      </c>
      <c r="B49" s="77" t="s">
        <v>107</v>
      </c>
      <c r="C49" s="78" t="s">
        <v>108</v>
      </c>
      <c r="D49" s="78">
        <v>6</v>
      </c>
      <c r="E49" s="78">
        <v>160</v>
      </c>
      <c r="F49" s="78">
        <v>3</v>
      </c>
      <c r="G49" s="79">
        <v>130</v>
      </c>
      <c r="H49" s="78">
        <v>130</v>
      </c>
      <c r="I49" s="78">
        <f t="shared" si="0"/>
        <v>0</v>
      </c>
    </row>
    <row r="50" spans="1:9" s="80" customFormat="1" ht="20.25" customHeight="1">
      <c r="A50" s="76">
        <v>47</v>
      </c>
      <c r="B50" s="77" t="s">
        <v>109</v>
      </c>
      <c r="C50" s="78" t="s">
        <v>110</v>
      </c>
      <c r="D50" s="78">
        <v>10</v>
      </c>
      <c r="E50" s="78">
        <v>250</v>
      </c>
      <c r="F50" s="78">
        <v>3</v>
      </c>
      <c r="G50" s="79">
        <v>203</v>
      </c>
      <c r="H50" s="78">
        <v>128</v>
      </c>
      <c r="I50" s="78">
        <f t="shared" si="0"/>
        <v>75</v>
      </c>
    </row>
    <row r="51" spans="1:9" s="80" customFormat="1" ht="20.25" customHeight="1">
      <c r="A51" s="76">
        <v>48</v>
      </c>
      <c r="B51" s="77" t="s">
        <v>111</v>
      </c>
      <c r="C51" s="78" t="s">
        <v>112</v>
      </c>
      <c r="D51" s="78">
        <v>10</v>
      </c>
      <c r="E51" s="78">
        <v>25</v>
      </c>
      <c r="F51" s="78">
        <v>3</v>
      </c>
      <c r="G51" s="79">
        <v>25</v>
      </c>
      <c r="H51" s="78">
        <v>25</v>
      </c>
      <c r="I51" s="78">
        <f t="shared" si="0"/>
        <v>0</v>
      </c>
    </row>
    <row r="52" spans="1:9" s="80" customFormat="1" ht="20.25" customHeight="1">
      <c r="A52" s="76">
        <v>49</v>
      </c>
      <c r="B52" s="77" t="s">
        <v>113</v>
      </c>
      <c r="C52" s="78" t="s">
        <v>114</v>
      </c>
      <c r="D52" s="78">
        <v>10</v>
      </c>
      <c r="E52" s="78">
        <v>100</v>
      </c>
      <c r="F52" s="78">
        <v>3</v>
      </c>
      <c r="G52" s="79">
        <v>100</v>
      </c>
      <c r="H52" s="78">
        <v>100</v>
      </c>
      <c r="I52" s="78">
        <f t="shared" si="0"/>
        <v>0</v>
      </c>
    </row>
    <row r="53" spans="1:9" s="80" customFormat="1" ht="20.25" customHeight="1">
      <c r="A53" s="76">
        <v>50</v>
      </c>
      <c r="B53" s="77" t="s">
        <v>115</v>
      </c>
      <c r="C53" s="78" t="s">
        <v>116</v>
      </c>
      <c r="D53" s="78">
        <v>10</v>
      </c>
      <c r="E53" s="78">
        <v>160</v>
      </c>
      <c r="F53" s="78">
        <v>3</v>
      </c>
      <c r="G53" s="79">
        <v>212.5</v>
      </c>
      <c r="H53" s="78">
        <f>85+11+11+12+10+11+12+10+15+11.5+12+9+9+15+26+15+15+15+15+15+15+15+15</f>
        <v>379.5</v>
      </c>
      <c r="I53" s="78">
        <v>0</v>
      </c>
    </row>
    <row r="54" spans="1:9" s="80" customFormat="1" ht="20.25" customHeight="1">
      <c r="A54" s="76">
        <v>51</v>
      </c>
      <c r="B54" s="77" t="s">
        <v>117</v>
      </c>
      <c r="C54" s="87" t="s">
        <v>118</v>
      </c>
      <c r="D54" s="78">
        <v>10</v>
      </c>
      <c r="E54" s="78">
        <v>500</v>
      </c>
      <c r="F54" s="78">
        <v>2</v>
      </c>
      <c r="G54" s="79">
        <v>500</v>
      </c>
      <c r="H54" s="78">
        <v>500</v>
      </c>
      <c r="I54" s="78">
        <f t="shared" si="0"/>
        <v>0</v>
      </c>
    </row>
    <row r="55" spans="1:9" s="80" customFormat="1" ht="20.25" customHeight="1">
      <c r="A55" s="76">
        <v>52</v>
      </c>
      <c r="B55" s="77" t="s">
        <v>119</v>
      </c>
      <c r="C55" s="78" t="s">
        <v>120</v>
      </c>
      <c r="D55" s="78">
        <v>10</v>
      </c>
      <c r="E55" s="78">
        <v>260</v>
      </c>
      <c r="F55" s="78">
        <v>3</v>
      </c>
      <c r="G55" s="79">
        <v>260</v>
      </c>
      <c r="H55" s="78">
        <v>260</v>
      </c>
      <c r="I55" s="78">
        <f t="shared" si="0"/>
        <v>0</v>
      </c>
    </row>
    <row r="56" spans="1:9" s="80" customFormat="1" ht="20.25" customHeight="1">
      <c r="A56" s="76">
        <v>53</v>
      </c>
      <c r="B56" s="88" t="s">
        <v>121</v>
      </c>
      <c r="C56" s="78" t="s">
        <v>122</v>
      </c>
      <c r="D56" s="78">
        <v>10</v>
      </c>
      <c r="E56" s="78">
        <v>250</v>
      </c>
      <c r="F56" s="78">
        <v>3</v>
      </c>
      <c r="G56" s="79">
        <v>250</v>
      </c>
      <c r="H56" s="78">
        <v>250</v>
      </c>
      <c r="I56" s="78">
        <f t="shared" si="0"/>
        <v>0</v>
      </c>
    </row>
    <row r="57" spans="1:9" s="80" customFormat="1" ht="20.25" customHeight="1">
      <c r="A57" s="76">
        <v>54</v>
      </c>
      <c r="B57" s="77" t="s">
        <v>123</v>
      </c>
      <c r="C57" s="78" t="s">
        <v>124</v>
      </c>
      <c r="D57" s="78">
        <v>10</v>
      </c>
      <c r="E57" s="78">
        <v>250</v>
      </c>
      <c r="F57" s="78">
        <v>3</v>
      </c>
      <c r="G57" s="79">
        <v>200</v>
      </c>
      <c r="H57" s="78">
        <v>200</v>
      </c>
      <c r="I57" s="78">
        <f t="shared" si="0"/>
        <v>0</v>
      </c>
    </row>
    <row r="58" spans="1:9" s="80" customFormat="1" ht="20.25" customHeight="1">
      <c r="A58" s="76">
        <v>55</v>
      </c>
      <c r="B58" s="77" t="s">
        <v>125</v>
      </c>
      <c r="C58" s="78" t="s">
        <v>126</v>
      </c>
      <c r="D58" s="78">
        <v>10</v>
      </c>
      <c r="E58" s="78">
        <v>250</v>
      </c>
      <c r="F58" s="78">
        <v>3</v>
      </c>
      <c r="G58" s="79">
        <v>250</v>
      </c>
      <c r="H58" s="78">
        <v>250</v>
      </c>
      <c r="I58" s="78">
        <f t="shared" si="0"/>
        <v>0</v>
      </c>
    </row>
    <row r="59" spans="1:9" s="80" customFormat="1" ht="20.25" customHeight="1">
      <c r="A59" s="76">
        <v>56</v>
      </c>
      <c r="B59" s="77" t="s">
        <v>127</v>
      </c>
      <c r="C59" s="78" t="s">
        <v>128</v>
      </c>
      <c r="D59" s="78">
        <v>10</v>
      </c>
      <c r="E59" s="78">
        <v>160</v>
      </c>
      <c r="F59" s="78">
        <v>3</v>
      </c>
      <c r="G59" s="79">
        <v>128</v>
      </c>
      <c r="H59" s="78">
        <v>128</v>
      </c>
      <c r="I59" s="78">
        <f t="shared" si="0"/>
        <v>0</v>
      </c>
    </row>
    <row r="60" spans="1:9" s="80" customFormat="1" ht="20.25" customHeight="1">
      <c r="A60" s="76">
        <v>57</v>
      </c>
      <c r="B60" s="77" t="s">
        <v>129</v>
      </c>
      <c r="C60" s="78" t="s">
        <v>130</v>
      </c>
      <c r="D60" s="78">
        <v>10</v>
      </c>
      <c r="E60" s="78">
        <v>250</v>
      </c>
      <c r="F60" s="78">
        <v>3</v>
      </c>
      <c r="G60" s="79">
        <v>250</v>
      </c>
      <c r="H60" s="78">
        <v>250</v>
      </c>
      <c r="I60" s="78">
        <f t="shared" si="0"/>
        <v>0</v>
      </c>
    </row>
    <row r="61" spans="1:9" s="80" customFormat="1" ht="20.25" customHeight="1">
      <c r="A61" s="76">
        <v>58</v>
      </c>
      <c r="B61" s="77" t="s">
        <v>131</v>
      </c>
      <c r="C61" s="78" t="s">
        <v>132</v>
      </c>
      <c r="D61" s="78">
        <v>10</v>
      </c>
      <c r="E61" s="78">
        <v>63</v>
      </c>
      <c r="F61" s="78">
        <v>3</v>
      </c>
      <c r="G61" s="79">
        <v>55</v>
      </c>
      <c r="H61" s="78">
        <v>55</v>
      </c>
      <c r="I61" s="78">
        <f t="shared" si="0"/>
        <v>0</v>
      </c>
    </row>
    <row r="62" spans="1:9" s="80" customFormat="1" ht="20.25" customHeight="1">
      <c r="A62" s="76">
        <v>59</v>
      </c>
      <c r="B62" s="77" t="s">
        <v>133</v>
      </c>
      <c r="C62" s="78" t="s">
        <v>134</v>
      </c>
      <c r="D62" s="78">
        <v>10</v>
      </c>
      <c r="E62" s="78">
        <v>63</v>
      </c>
      <c r="F62" s="78">
        <v>3</v>
      </c>
      <c r="G62" s="79">
        <v>60</v>
      </c>
      <c r="H62" s="78">
        <v>60</v>
      </c>
      <c r="I62" s="78">
        <f t="shared" si="0"/>
        <v>0</v>
      </c>
    </row>
    <row r="63" spans="1:9" s="80" customFormat="1" ht="20.25" customHeight="1">
      <c r="A63" s="76">
        <v>60</v>
      </c>
      <c r="B63" s="77" t="s">
        <v>135</v>
      </c>
      <c r="C63" s="78" t="s">
        <v>132</v>
      </c>
      <c r="D63" s="78">
        <v>10</v>
      </c>
      <c r="E63" s="78">
        <v>63</v>
      </c>
      <c r="F63" s="84">
        <v>3</v>
      </c>
      <c r="G63" s="85">
        <v>63</v>
      </c>
      <c r="H63" s="84">
        <v>63</v>
      </c>
      <c r="I63" s="84">
        <f t="shared" si="0"/>
        <v>0</v>
      </c>
    </row>
    <row r="64" spans="1:9" s="80" customFormat="1" ht="20.25" customHeight="1">
      <c r="A64" s="76">
        <v>61</v>
      </c>
      <c r="B64" s="77" t="s">
        <v>136</v>
      </c>
      <c r="C64" s="78" t="s">
        <v>137</v>
      </c>
      <c r="D64" s="78">
        <v>10</v>
      </c>
      <c r="E64" s="78">
        <v>650</v>
      </c>
      <c r="F64" s="84">
        <v>3</v>
      </c>
      <c r="G64" s="85">
        <v>650</v>
      </c>
      <c r="H64" s="84">
        <v>650</v>
      </c>
      <c r="I64" s="84">
        <f t="shared" si="0"/>
        <v>0</v>
      </c>
    </row>
    <row r="65" spans="1:9" s="80" customFormat="1" ht="20.25" customHeight="1">
      <c r="A65" s="76">
        <v>62</v>
      </c>
      <c r="B65" s="77" t="s">
        <v>138</v>
      </c>
      <c r="C65" s="78" t="s">
        <v>139</v>
      </c>
      <c r="D65" s="78">
        <v>6</v>
      </c>
      <c r="E65" s="78">
        <v>100</v>
      </c>
      <c r="F65" s="84">
        <v>3</v>
      </c>
      <c r="G65" s="85">
        <v>100</v>
      </c>
      <c r="H65" s="84">
        <v>100</v>
      </c>
      <c r="I65" s="84">
        <f t="shared" si="0"/>
        <v>0</v>
      </c>
    </row>
    <row r="66" spans="1:9" s="80" customFormat="1" ht="20.25" customHeight="1">
      <c r="A66" s="76">
        <v>63</v>
      </c>
      <c r="B66" s="77" t="s">
        <v>140</v>
      </c>
      <c r="C66" s="78" t="s">
        <v>141</v>
      </c>
      <c r="D66" s="78">
        <v>10</v>
      </c>
      <c r="E66" s="78">
        <v>400</v>
      </c>
      <c r="F66" s="84">
        <v>3</v>
      </c>
      <c r="G66" s="85">
        <v>100</v>
      </c>
      <c r="H66" s="84">
        <v>100</v>
      </c>
      <c r="I66" s="84">
        <v>0</v>
      </c>
    </row>
    <row r="67" spans="1:9" s="80" customFormat="1" ht="20.25" customHeight="1">
      <c r="A67" s="76">
        <v>64</v>
      </c>
      <c r="B67" s="77" t="s">
        <v>142</v>
      </c>
      <c r="C67" s="78" t="s">
        <v>143</v>
      </c>
      <c r="D67" s="78">
        <v>10</v>
      </c>
      <c r="E67" s="78">
        <v>160</v>
      </c>
      <c r="F67" s="84">
        <v>3</v>
      </c>
      <c r="G67" s="85">
        <v>160</v>
      </c>
      <c r="H67" s="84">
        <v>160</v>
      </c>
      <c r="I67" s="84">
        <f t="shared" si="0"/>
        <v>0</v>
      </c>
    </row>
    <row r="68" spans="1:9" s="80" customFormat="1" ht="20.25" customHeight="1">
      <c r="A68" s="76">
        <v>65</v>
      </c>
      <c r="B68" s="77" t="s">
        <v>144</v>
      </c>
      <c r="C68" s="78" t="s">
        <v>145</v>
      </c>
      <c r="D68" s="78">
        <v>10</v>
      </c>
      <c r="E68" s="78">
        <v>250</v>
      </c>
      <c r="F68" s="84">
        <v>3</v>
      </c>
      <c r="G68" s="85">
        <v>250</v>
      </c>
      <c r="H68" s="84">
        <v>250</v>
      </c>
      <c r="I68" s="84">
        <f t="shared" si="0"/>
        <v>0</v>
      </c>
    </row>
    <row r="69" spans="1:9" s="80" customFormat="1" ht="20.25" customHeight="1">
      <c r="A69" s="76">
        <v>1</v>
      </c>
      <c r="B69" s="77" t="s">
        <v>146</v>
      </c>
      <c r="C69" s="78" t="s">
        <v>147</v>
      </c>
      <c r="D69" s="78">
        <v>0.4</v>
      </c>
      <c r="E69" s="78">
        <v>800</v>
      </c>
      <c r="F69" s="78">
        <v>3</v>
      </c>
      <c r="G69" s="79">
        <v>400</v>
      </c>
      <c r="H69" s="78">
        <v>400</v>
      </c>
      <c r="I69" s="78">
        <f t="shared" si="0"/>
        <v>0</v>
      </c>
    </row>
    <row r="70" spans="1:9" s="80" customFormat="1" ht="20.25" customHeight="1">
      <c r="A70" s="76">
        <v>2</v>
      </c>
      <c r="B70" s="77" t="s">
        <v>148</v>
      </c>
      <c r="C70" s="78" t="s">
        <v>149</v>
      </c>
      <c r="D70" s="78">
        <v>0.4</v>
      </c>
      <c r="E70" s="87">
        <v>110</v>
      </c>
      <c r="F70" s="87">
        <v>3</v>
      </c>
      <c r="G70" s="81">
        <v>110</v>
      </c>
      <c r="H70" s="87">
        <v>110</v>
      </c>
      <c r="I70" s="78">
        <f>G70-H70</f>
        <v>0</v>
      </c>
    </row>
    <row r="71" spans="1:9" s="80" customFormat="1" ht="20.25" customHeight="1">
      <c r="A71" s="76">
        <v>3</v>
      </c>
      <c r="B71" s="77" t="s">
        <v>150</v>
      </c>
      <c r="C71" s="78" t="s">
        <v>151</v>
      </c>
      <c r="D71" s="78">
        <v>0.4</v>
      </c>
      <c r="E71" s="87">
        <v>160</v>
      </c>
      <c r="F71" s="87">
        <v>3</v>
      </c>
      <c r="G71" s="81">
        <v>93</v>
      </c>
      <c r="H71" s="87">
        <v>93</v>
      </c>
      <c r="I71" s="78">
        <f>G71-H71</f>
        <v>0</v>
      </c>
    </row>
    <row r="72" spans="1:9" s="80" customFormat="1" ht="20.25" customHeight="1">
      <c r="A72" s="76">
        <v>4</v>
      </c>
      <c r="B72" s="77" t="s">
        <v>152</v>
      </c>
      <c r="C72" s="78" t="s">
        <v>153</v>
      </c>
      <c r="D72" s="78">
        <v>0.4</v>
      </c>
      <c r="E72" s="87">
        <v>100</v>
      </c>
      <c r="F72" s="87">
        <v>3</v>
      </c>
      <c r="G72" s="81">
        <v>70</v>
      </c>
      <c r="H72" s="87">
        <v>70</v>
      </c>
      <c r="I72" s="78">
        <f>G72-H72</f>
        <v>0</v>
      </c>
    </row>
    <row r="73" spans="1:9" s="80" customFormat="1" ht="20.25" customHeight="1">
      <c r="A73" s="76">
        <v>5</v>
      </c>
      <c r="B73" s="77" t="s">
        <v>154</v>
      </c>
      <c r="C73" s="78" t="s">
        <v>155</v>
      </c>
      <c r="D73" s="78">
        <v>0.4</v>
      </c>
      <c r="E73" s="78">
        <v>250</v>
      </c>
      <c r="F73" s="78">
        <v>3</v>
      </c>
      <c r="G73" s="79">
        <v>160</v>
      </c>
      <c r="H73" s="78">
        <v>128</v>
      </c>
      <c r="I73" s="78">
        <f aca="true" t="shared" si="1" ref="I73:I83">G73-H73</f>
        <v>32</v>
      </c>
    </row>
    <row r="74" spans="1:9" s="80" customFormat="1" ht="20.25" customHeight="1">
      <c r="A74" s="76">
        <v>6</v>
      </c>
      <c r="B74" s="77" t="s">
        <v>156</v>
      </c>
      <c r="C74" s="78" t="s">
        <v>157</v>
      </c>
      <c r="D74" s="78">
        <v>0.4</v>
      </c>
      <c r="E74" s="78">
        <v>100</v>
      </c>
      <c r="F74" s="78">
        <v>3</v>
      </c>
      <c r="G74" s="79">
        <v>51</v>
      </c>
      <c r="H74" s="78">
        <v>51</v>
      </c>
      <c r="I74" s="78">
        <f t="shared" si="1"/>
        <v>0</v>
      </c>
    </row>
    <row r="75" spans="1:9" s="80" customFormat="1" ht="20.25" customHeight="1">
      <c r="A75" s="76">
        <v>7</v>
      </c>
      <c r="B75" s="77" t="s">
        <v>158</v>
      </c>
      <c r="C75" s="78" t="s">
        <v>159</v>
      </c>
      <c r="D75" s="78">
        <v>0.4</v>
      </c>
      <c r="E75" s="78">
        <v>250</v>
      </c>
      <c r="F75" s="78">
        <v>3</v>
      </c>
      <c r="G75" s="79">
        <v>85</v>
      </c>
      <c r="H75" s="78">
        <v>85</v>
      </c>
      <c r="I75" s="78">
        <f t="shared" si="1"/>
        <v>0</v>
      </c>
    </row>
    <row r="76" spans="1:9" s="80" customFormat="1" ht="20.25" customHeight="1">
      <c r="A76" s="76">
        <v>8</v>
      </c>
      <c r="B76" s="77" t="s">
        <v>160</v>
      </c>
      <c r="C76" s="89" t="s">
        <v>161</v>
      </c>
      <c r="D76" s="78">
        <v>0.4</v>
      </c>
      <c r="E76" s="78">
        <v>320</v>
      </c>
      <c r="F76" s="78">
        <v>3</v>
      </c>
      <c r="G76" s="79">
        <v>198</v>
      </c>
      <c r="H76" s="78">
        <v>198</v>
      </c>
      <c r="I76" s="78">
        <f t="shared" si="1"/>
        <v>0</v>
      </c>
    </row>
    <row r="77" spans="1:9" s="80" customFormat="1" ht="20.25" customHeight="1">
      <c r="A77" s="76">
        <v>9</v>
      </c>
      <c r="B77" s="90" t="s">
        <v>162</v>
      </c>
      <c r="C77" s="78" t="s">
        <v>163</v>
      </c>
      <c r="D77" s="87">
        <v>0.4</v>
      </c>
      <c r="E77" s="87">
        <v>500</v>
      </c>
      <c r="F77" s="87">
        <v>3</v>
      </c>
      <c r="G77" s="87">
        <v>400</v>
      </c>
      <c r="H77" s="87">
        <v>400</v>
      </c>
      <c r="I77" s="87">
        <f t="shared" si="1"/>
        <v>0</v>
      </c>
    </row>
    <row r="78" spans="1:9" s="80" customFormat="1" ht="20.25" customHeight="1">
      <c r="A78" s="76">
        <v>10</v>
      </c>
      <c r="B78" s="88" t="s">
        <v>164</v>
      </c>
      <c r="C78" s="78" t="s">
        <v>165</v>
      </c>
      <c r="D78" s="87">
        <v>0.4</v>
      </c>
      <c r="E78" s="87">
        <v>180</v>
      </c>
      <c r="F78" s="87">
        <v>3</v>
      </c>
      <c r="G78" s="81">
        <v>144</v>
      </c>
      <c r="H78" s="87">
        <v>144</v>
      </c>
      <c r="I78" s="87">
        <f t="shared" si="1"/>
        <v>0</v>
      </c>
    </row>
    <row r="79" spans="1:9" s="80" customFormat="1" ht="20.25" customHeight="1">
      <c r="A79" s="76">
        <v>11</v>
      </c>
      <c r="B79" s="88" t="s">
        <v>166</v>
      </c>
      <c r="C79" s="78" t="s">
        <v>167</v>
      </c>
      <c r="D79" s="87">
        <v>0.4</v>
      </c>
      <c r="E79" s="87">
        <v>800</v>
      </c>
      <c r="F79" s="87">
        <v>3</v>
      </c>
      <c r="G79" s="81">
        <v>640</v>
      </c>
      <c r="H79" s="87">
        <v>640</v>
      </c>
      <c r="I79" s="87">
        <f t="shared" si="1"/>
        <v>0</v>
      </c>
    </row>
    <row r="80" spans="1:9" s="80" customFormat="1" ht="20.25" customHeight="1">
      <c r="A80" s="76">
        <v>12</v>
      </c>
      <c r="B80" s="88" t="s">
        <v>168</v>
      </c>
      <c r="C80" s="87" t="s">
        <v>169</v>
      </c>
      <c r="D80" s="87">
        <v>0.4</v>
      </c>
      <c r="E80" s="87">
        <v>250</v>
      </c>
      <c r="F80" s="87">
        <v>3</v>
      </c>
      <c r="G80" s="81">
        <v>200</v>
      </c>
      <c r="H80" s="87">
        <v>200</v>
      </c>
      <c r="I80" s="87">
        <f t="shared" si="1"/>
        <v>0</v>
      </c>
    </row>
    <row r="81" spans="1:9" s="80" customFormat="1" ht="20.25" customHeight="1">
      <c r="A81" s="76">
        <v>13</v>
      </c>
      <c r="B81" s="77" t="s">
        <v>170</v>
      </c>
      <c r="C81" s="89" t="s">
        <v>171</v>
      </c>
      <c r="D81" s="87">
        <v>0.4</v>
      </c>
      <c r="E81" s="87">
        <v>400</v>
      </c>
      <c r="F81" s="87">
        <v>3</v>
      </c>
      <c r="G81" s="81">
        <v>320</v>
      </c>
      <c r="H81" s="87">
        <v>320</v>
      </c>
      <c r="I81" s="87">
        <f t="shared" si="1"/>
        <v>0</v>
      </c>
    </row>
    <row r="82" spans="1:9" s="80" customFormat="1" ht="20.25" customHeight="1">
      <c r="A82" s="76">
        <v>14</v>
      </c>
      <c r="B82" s="77" t="s">
        <v>172</v>
      </c>
      <c r="C82" s="78" t="s">
        <v>173</v>
      </c>
      <c r="D82" s="87">
        <v>0.4</v>
      </c>
      <c r="E82" s="87">
        <v>40</v>
      </c>
      <c r="F82" s="87">
        <v>3</v>
      </c>
      <c r="G82" s="81">
        <v>40</v>
      </c>
      <c r="H82" s="87">
        <v>40</v>
      </c>
      <c r="I82" s="78">
        <f t="shared" si="1"/>
        <v>0</v>
      </c>
    </row>
    <row r="83" spans="1:9" s="80" customFormat="1" ht="20.25" customHeight="1">
      <c r="A83" s="76">
        <v>15</v>
      </c>
      <c r="B83" s="77" t="s">
        <v>174</v>
      </c>
      <c r="C83" s="78" t="s">
        <v>175</v>
      </c>
      <c r="D83" s="87">
        <v>0.4</v>
      </c>
      <c r="E83" s="87">
        <v>250</v>
      </c>
      <c r="F83" s="87">
        <v>3</v>
      </c>
      <c r="G83" s="81">
        <v>200</v>
      </c>
      <c r="H83" s="87">
        <v>200</v>
      </c>
      <c r="I83" s="78">
        <f t="shared" si="1"/>
        <v>0</v>
      </c>
    </row>
  </sheetData>
  <sheetProtection/>
  <mergeCells count="10">
    <mergeCell ref="A1:I1"/>
    <mergeCell ref="G2:G3"/>
    <mergeCell ref="H2:H3"/>
    <mergeCell ref="I2:I3"/>
    <mergeCell ref="A2:A3"/>
    <mergeCell ref="B2:B3"/>
    <mergeCell ref="C2:C3"/>
    <mergeCell ref="D2:D3"/>
    <mergeCell ref="E2:E3"/>
    <mergeCell ref="F2:F3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1">
      <selection activeCell="A140" sqref="A140:IV141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0" customWidth="1"/>
    <col min="6" max="6" width="18.8515625" style="17" customWidth="1"/>
  </cols>
  <sheetData>
    <row r="1" spans="1:6" ht="52.5" customHeight="1">
      <c r="A1" s="109" t="s">
        <v>14</v>
      </c>
      <c r="B1" s="109"/>
      <c r="C1" s="109"/>
      <c r="D1" s="109"/>
      <c r="E1" s="109"/>
      <c r="F1" s="109"/>
    </row>
    <row r="2" spans="1:6" ht="27" customHeight="1">
      <c r="A2" s="110" t="s">
        <v>336</v>
      </c>
      <c r="B2" s="111"/>
      <c r="C2" s="111"/>
      <c r="D2" s="111"/>
      <c r="E2" s="111"/>
      <c r="F2" s="112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6" ht="30" customHeight="1">
      <c r="A4" s="69">
        <v>1</v>
      </c>
      <c r="B4" s="53" t="s">
        <v>4</v>
      </c>
      <c r="C4" s="69">
        <v>0.4</v>
      </c>
      <c r="D4" s="70">
        <v>800</v>
      </c>
      <c r="E4" s="59">
        <v>671</v>
      </c>
      <c r="F4" s="71">
        <f aca="true" t="shared" si="0" ref="F4:F78">D4-E4</f>
        <v>129</v>
      </c>
    </row>
    <row r="5" spans="1:6" ht="30" customHeight="1">
      <c r="A5" s="11">
        <v>2</v>
      </c>
      <c r="B5" s="5" t="s">
        <v>181</v>
      </c>
      <c r="C5" s="11">
        <v>0.4</v>
      </c>
      <c r="D5" s="72">
        <v>410</v>
      </c>
      <c r="E5" s="72">
        <v>150</v>
      </c>
      <c r="F5" s="54">
        <f t="shared" si="0"/>
        <v>260</v>
      </c>
    </row>
    <row r="6" spans="1:6" ht="30" customHeight="1">
      <c r="A6" s="69">
        <v>3</v>
      </c>
      <c r="B6" s="5" t="s">
        <v>258</v>
      </c>
      <c r="C6" s="11">
        <v>0.4</v>
      </c>
      <c r="D6" s="72">
        <v>630</v>
      </c>
      <c r="E6" s="72">
        <v>630</v>
      </c>
      <c r="F6" s="54">
        <f t="shared" si="0"/>
        <v>0</v>
      </c>
    </row>
    <row r="7" spans="1:6" ht="30" customHeight="1">
      <c r="A7" s="11">
        <v>4</v>
      </c>
      <c r="B7" s="5" t="s">
        <v>5</v>
      </c>
      <c r="C7" s="11">
        <v>0.4</v>
      </c>
      <c r="D7" s="72">
        <v>1260</v>
      </c>
      <c r="E7" s="56">
        <v>899</v>
      </c>
      <c r="F7" s="54">
        <f t="shared" si="0"/>
        <v>361</v>
      </c>
    </row>
    <row r="8" spans="1:6" ht="30" customHeight="1">
      <c r="A8" s="69">
        <v>5</v>
      </c>
      <c r="B8" s="5" t="s">
        <v>182</v>
      </c>
      <c r="C8" s="11">
        <v>0.4</v>
      </c>
      <c r="D8" s="72">
        <v>1260</v>
      </c>
      <c r="E8" s="72">
        <v>750</v>
      </c>
      <c r="F8" s="54">
        <f t="shared" si="0"/>
        <v>510</v>
      </c>
    </row>
    <row r="9" spans="1:6" ht="30" customHeight="1">
      <c r="A9" s="11">
        <v>6</v>
      </c>
      <c r="B9" s="5" t="s">
        <v>183</v>
      </c>
      <c r="C9" s="11">
        <v>0.4</v>
      </c>
      <c r="D9" s="72">
        <v>1260</v>
      </c>
      <c r="E9" s="56">
        <v>770</v>
      </c>
      <c r="F9" s="54">
        <f t="shared" si="0"/>
        <v>490</v>
      </c>
    </row>
    <row r="10" spans="1:6" ht="30" customHeight="1">
      <c r="A10" s="69">
        <v>7</v>
      </c>
      <c r="B10" s="5" t="s">
        <v>259</v>
      </c>
      <c r="C10" s="11">
        <v>0.4</v>
      </c>
      <c r="D10" s="72">
        <v>400</v>
      </c>
      <c r="E10" s="72">
        <v>225</v>
      </c>
      <c r="F10" s="54">
        <f t="shared" si="0"/>
        <v>175</v>
      </c>
    </row>
    <row r="11" spans="1:6" ht="30" customHeight="1">
      <c r="A11" s="11">
        <v>8</v>
      </c>
      <c r="B11" s="5" t="s">
        <v>184</v>
      </c>
      <c r="C11" s="11">
        <v>0.4</v>
      </c>
      <c r="D11" s="72">
        <v>800</v>
      </c>
      <c r="E11" s="72">
        <v>400</v>
      </c>
      <c r="F11" s="54">
        <f t="shared" si="0"/>
        <v>400</v>
      </c>
    </row>
    <row r="12" spans="1:6" ht="30" customHeight="1">
      <c r="A12" s="69">
        <v>9</v>
      </c>
      <c r="B12" s="5" t="s">
        <v>260</v>
      </c>
      <c r="C12" s="11">
        <v>0.4</v>
      </c>
      <c r="D12" s="72">
        <f>2*630</f>
        <v>1260</v>
      </c>
      <c r="E12" s="72">
        <v>1260</v>
      </c>
      <c r="F12" s="54">
        <f t="shared" si="0"/>
        <v>0</v>
      </c>
    </row>
    <row r="13" spans="1:6" s="60" customFormat="1" ht="29.25" customHeight="1">
      <c r="A13" s="11">
        <v>10</v>
      </c>
      <c r="B13" s="5" t="s">
        <v>292</v>
      </c>
      <c r="C13" s="66">
        <v>0.4</v>
      </c>
      <c r="D13" s="56">
        <v>1260</v>
      </c>
      <c r="E13" s="56">
        <v>1260</v>
      </c>
      <c r="F13" s="54">
        <f t="shared" si="0"/>
        <v>0</v>
      </c>
    </row>
    <row r="14" spans="1:6" ht="30" customHeight="1">
      <c r="A14" s="69">
        <v>11</v>
      </c>
      <c r="B14" s="5" t="s">
        <v>6</v>
      </c>
      <c r="C14" s="11">
        <v>0.4</v>
      </c>
      <c r="D14" s="72">
        <v>500</v>
      </c>
      <c r="E14" s="72">
        <v>374.7</v>
      </c>
      <c r="F14" s="54">
        <f t="shared" si="0"/>
        <v>125.30000000000001</v>
      </c>
    </row>
    <row r="15" spans="1:6" ht="30" customHeight="1">
      <c r="A15" s="11">
        <v>12</v>
      </c>
      <c r="B15" s="5" t="s">
        <v>261</v>
      </c>
      <c r="C15" s="11">
        <v>0.4</v>
      </c>
      <c r="D15" s="72">
        <f>2*630</f>
        <v>1260</v>
      </c>
      <c r="E15" s="72">
        <v>1247.71</v>
      </c>
      <c r="F15" s="54">
        <f t="shared" si="0"/>
        <v>12.289999999999964</v>
      </c>
    </row>
    <row r="16" spans="1:6" ht="30" customHeight="1">
      <c r="A16" s="69">
        <v>13</v>
      </c>
      <c r="B16" s="5" t="s">
        <v>185</v>
      </c>
      <c r="C16" s="11">
        <v>0.4</v>
      </c>
      <c r="D16" s="72">
        <v>1260</v>
      </c>
      <c r="E16" s="72">
        <v>576</v>
      </c>
      <c r="F16" s="54">
        <f t="shared" si="0"/>
        <v>684</v>
      </c>
    </row>
    <row r="17" spans="1:6" ht="30" customHeight="1">
      <c r="A17" s="11">
        <v>14</v>
      </c>
      <c r="B17" s="5" t="s">
        <v>262</v>
      </c>
      <c r="C17" s="11">
        <v>0.4</v>
      </c>
      <c r="D17" s="72">
        <v>250</v>
      </c>
      <c r="E17" s="72">
        <v>30</v>
      </c>
      <c r="F17" s="54">
        <f t="shared" si="0"/>
        <v>220</v>
      </c>
    </row>
    <row r="18" spans="1:6" ht="30" customHeight="1">
      <c r="A18" s="69">
        <v>15</v>
      </c>
      <c r="B18" s="5" t="s">
        <v>186</v>
      </c>
      <c r="C18" s="11">
        <v>0.4</v>
      </c>
      <c r="D18" s="72">
        <f>400+1000</f>
        <v>1400</v>
      </c>
      <c r="E18" s="72">
        <v>840</v>
      </c>
      <c r="F18" s="54">
        <f t="shared" si="0"/>
        <v>560</v>
      </c>
    </row>
    <row r="19" spans="1:6" ht="30" customHeight="1">
      <c r="A19" s="11">
        <v>16</v>
      </c>
      <c r="B19" s="5" t="s">
        <v>263</v>
      </c>
      <c r="C19" s="11">
        <v>0.4</v>
      </c>
      <c r="D19" s="72">
        <f>2*160</f>
        <v>320</v>
      </c>
      <c r="E19" s="72">
        <v>312</v>
      </c>
      <c r="F19" s="54">
        <f t="shared" si="0"/>
        <v>8</v>
      </c>
    </row>
    <row r="20" spans="1:6" ht="30" customHeight="1">
      <c r="A20" s="69">
        <v>17</v>
      </c>
      <c r="B20" s="5" t="s">
        <v>187</v>
      </c>
      <c r="C20" s="11">
        <v>0.4</v>
      </c>
      <c r="D20" s="72">
        <v>2000</v>
      </c>
      <c r="E20" s="72">
        <v>1910</v>
      </c>
      <c r="F20" s="54">
        <f t="shared" si="0"/>
        <v>90</v>
      </c>
    </row>
    <row r="21" spans="1:6" ht="30" customHeight="1">
      <c r="A21" s="11">
        <v>18</v>
      </c>
      <c r="B21" s="5" t="s">
        <v>188</v>
      </c>
      <c r="C21" s="11">
        <v>0.4</v>
      </c>
      <c r="D21" s="72">
        <v>160</v>
      </c>
      <c r="E21" s="72">
        <v>160</v>
      </c>
      <c r="F21" s="54">
        <f t="shared" si="0"/>
        <v>0</v>
      </c>
    </row>
    <row r="22" spans="1:6" ht="30" customHeight="1">
      <c r="A22" s="69">
        <v>19</v>
      </c>
      <c r="B22" s="5" t="s">
        <v>299</v>
      </c>
      <c r="C22" s="11">
        <v>0.4</v>
      </c>
      <c r="D22" s="72">
        <v>400</v>
      </c>
      <c r="E22" s="72">
        <v>400</v>
      </c>
      <c r="F22" s="54">
        <f t="shared" si="0"/>
        <v>0</v>
      </c>
    </row>
    <row r="23" spans="1:6" ht="30" customHeight="1">
      <c r="A23" s="11">
        <v>20</v>
      </c>
      <c r="B23" s="5" t="s">
        <v>189</v>
      </c>
      <c r="C23" s="11">
        <v>0.4</v>
      </c>
      <c r="D23" s="72">
        <v>500</v>
      </c>
      <c r="E23" s="72">
        <v>500</v>
      </c>
      <c r="F23" s="54">
        <f t="shared" si="0"/>
        <v>0</v>
      </c>
    </row>
    <row r="24" spans="1:6" ht="30" customHeight="1">
      <c r="A24" s="69">
        <v>21</v>
      </c>
      <c r="B24" s="5" t="s">
        <v>265</v>
      </c>
      <c r="C24" s="11">
        <v>0.4</v>
      </c>
      <c r="D24" s="72">
        <f>2*250</f>
        <v>500</v>
      </c>
      <c r="E24" s="72">
        <v>500</v>
      </c>
      <c r="F24" s="54">
        <f t="shared" si="0"/>
        <v>0</v>
      </c>
    </row>
    <row r="25" spans="1:6" ht="30" customHeight="1">
      <c r="A25" s="11">
        <v>22</v>
      </c>
      <c r="B25" s="5" t="s">
        <v>190</v>
      </c>
      <c r="C25" s="11">
        <v>0.4</v>
      </c>
      <c r="D25" s="72">
        <v>100</v>
      </c>
      <c r="E25" s="72">
        <v>90</v>
      </c>
      <c r="F25" s="54">
        <f t="shared" si="0"/>
        <v>10</v>
      </c>
    </row>
    <row r="26" spans="1:6" ht="30" customHeight="1">
      <c r="A26" s="69">
        <v>23</v>
      </c>
      <c r="B26" s="5" t="s">
        <v>266</v>
      </c>
      <c r="C26" s="11">
        <v>0.4</v>
      </c>
      <c r="D26" s="72">
        <f>2*630</f>
        <v>1260</v>
      </c>
      <c r="E26" s="72">
        <v>1260</v>
      </c>
      <c r="F26" s="54">
        <f t="shared" si="0"/>
        <v>0</v>
      </c>
    </row>
    <row r="27" spans="1:6" ht="30" customHeight="1">
      <c r="A27" s="11">
        <v>24</v>
      </c>
      <c r="B27" s="5" t="s">
        <v>191</v>
      </c>
      <c r="C27" s="11">
        <v>0.4</v>
      </c>
      <c r="D27" s="72">
        <v>160</v>
      </c>
      <c r="E27" s="72">
        <v>147.2</v>
      </c>
      <c r="F27" s="54">
        <f t="shared" si="0"/>
        <v>12.800000000000011</v>
      </c>
    </row>
    <row r="28" spans="1:6" ht="30" customHeight="1">
      <c r="A28" s="69">
        <v>25</v>
      </c>
      <c r="B28" s="5" t="s">
        <v>193</v>
      </c>
      <c r="C28" s="11">
        <v>0.4</v>
      </c>
      <c r="D28" s="72">
        <v>160</v>
      </c>
      <c r="E28" s="56">
        <v>150</v>
      </c>
      <c r="F28" s="54">
        <f t="shared" si="0"/>
        <v>10</v>
      </c>
    </row>
    <row r="29" spans="1:6" ht="30" customHeight="1">
      <c r="A29" s="11">
        <v>26</v>
      </c>
      <c r="B29" s="5" t="s">
        <v>267</v>
      </c>
      <c r="C29" s="11">
        <v>0.4</v>
      </c>
      <c r="D29" s="72">
        <v>100</v>
      </c>
      <c r="E29" s="72">
        <v>100</v>
      </c>
      <c r="F29" s="54">
        <f t="shared" si="0"/>
        <v>0</v>
      </c>
    </row>
    <row r="30" spans="1:6" ht="32.25" customHeight="1">
      <c r="A30" s="69">
        <v>27</v>
      </c>
      <c r="B30" s="5" t="s">
        <v>285</v>
      </c>
      <c r="C30" s="11">
        <v>0.4</v>
      </c>
      <c r="D30" s="72">
        <v>2000</v>
      </c>
      <c r="E30" s="72">
        <v>150</v>
      </c>
      <c r="F30" s="54">
        <f t="shared" si="0"/>
        <v>1850</v>
      </c>
    </row>
    <row r="31" spans="1:6" ht="30" customHeight="1">
      <c r="A31" s="11">
        <v>28</v>
      </c>
      <c r="B31" s="5" t="s">
        <v>194</v>
      </c>
      <c r="C31" s="11">
        <v>0.4</v>
      </c>
      <c r="D31" s="72">
        <v>400</v>
      </c>
      <c r="E31" s="72">
        <v>400</v>
      </c>
      <c r="F31" s="54">
        <f>D31-E31</f>
        <v>0</v>
      </c>
    </row>
    <row r="32" spans="1:6" ht="35.25" customHeight="1">
      <c r="A32" s="69">
        <v>29</v>
      </c>
      <c r="B32" s="5" t="s">
        <v>286</v>
      </c>
      <c r="C32" s="11">
        <v>0.4</v>
      </c>
      <c r="D32" s="72">
        <v>1000</v>
      </c>
      <c r="E32" s="72">
        <v>177</v>
      </c>
      <c r="F32" s="54">
        <f>D32-E32</f>
        <v>823</v>
      </c>
    </row>
    <row r="33" spans="1:6" ht="30" customHeight="1">
      <c r="A33" s="11">
        <v>30</v>
      </c>
      <c r="B33" s="5" t="s">
        <v>268</v>
      </c>
      <c r="C33" s="11">
        <v>0.4</v>
      </c>
      <c r="D33" s="72">
        <v>160</v>
      </c>
      <c r="E33" s="72">
        <v>140</v>
      </c>
      <c r="F33" s="54">
        <f>D33-E33</f>
        <v>20</v>
      </c>
    </row>
    <row r="34" spans="1:6" ht="30" customHeight="1">
      <c r="A34" s="69">
        <v>31</v>
      </c>
      <c r="B34" s="5" t="s">
        <v>7</v>
      </c>
      <c r="C34" s="11">
        <v>0.4</v>
      </c>
      <c r="D34" s="72">
        <f>2*250</f>
        <v>500</v>
      </c>
      <c r="E34" s="72">
        <v>500</v>
      </c>
      <c r="F34" s="54">
        <f t="shared" si="0"/>
        <v>0</v>
      </c>
    </row>
    <row r="35" spans="1:6" ht="30" customHeight="1">
      <c r="A35" s="11">
        <v>32</v>
      </c>
      <c r="B35" s="5" t="s">
        <v>195</v>
      </c>
      <c r="C35" s="11">
        <v>0.4</v>
      </c>
      <c r="D35" s="72">
        <f>2*630</f>
        <v>1260</v>
      </c>
      <c r="E35" s="56">
        <v>1260</v>
      </c>
      <c r="F35" s="54">
        <f>D35-E35</f>
        <v>0</v>
      </c>
    </row>
    <row r="36" spans="1:6" ht="27.75" customHeight="1">
      <c r="A36" s="69">
        <v>33</v>
      </c>
      <c r="B36" s="5" t="s">
        <v>196</v>
      </c>
      <c r="C36" s="11">
        <v>0.4</v>
      </c>
      <c r="D36" s="72">
        <v>630</v>
      </c>
      <c r="E36" s="72">
        <v>600</v>
      </c>
      <c r="F36" s="54">
        <f t="shared" si="0"/>
        <v>30</v>
      </c>
    </row>
    <row r="37" spans="1:6" ht="30" customHeight="1">
      <c r="A37" s="11">
        <v>34</v>
      </c>
      <c r="B37" s="5" t="s">
        <v>297</v>
      </c>
      <c r="C37" s="66">
        <v>0.4</v>
      </c>
      <c r="D37" s="56">
        <v>630</v>
      </c>
      <c r="E37" s="56">
        <v>630</v>
      </c>
      <c r="F37" s="54">
        <f t="shared" si="0"/>
        <v>0</v>
      </c>
    </row>
    <row r="38" spans="1:6" ht="30" customHeight="1">
      <c r="A38" s="69">
        <v>35</v>
      </c>
      <c r="B38" s="55" t="s">
        <v>274</v>
      </c>
      <c r="C38" s="11">
        <v>0.4</v>
      </c>
      <c r="D38" s="72">
        <f>250+400</f>
        <v>650</v>
      </c>
      <c r="E38" s="72">
        <v>500</v>
      </c>
      <c r="F38" s="54">
        <f t="shared" si="0"/>
        <v>150</v>
      </c>
    </row>
    <row r="39" spans="1:6" ht="30" customHeight="1">
      <c r="A39" s="11">
        <v>36</v>
      </c>
      <c r="B39" s="55" t="s">
        <v>230</v>
      </c>
      <c r="C39" s="11">
        <v>0.4</v>
      </c>
      <c r="D39" s="72">
        <v>800</v>
      </c>
      <c r="E39" s="72">
        <v>758</v>
      </c>
      <c r="F39" s="54">
        <f t="shared" si="0"/>
        <v>42</v>
      </c>
    </row>
    <row r="40" spans="1:6" ht="22.5" customHeight="1">
      <c r="A40" s="117">
        <v>37</v>
      </c>
      <c r="B40" s="119" t="s">
        <v>197</v>
      </c>
      <c r="C40" s="11">
        <v>0.4</v>
      </c>
      <c r="D40" s="72">
        <v>1250</v>
      </c>
      <c r="E40" s="72">
        <v>1250</v>
      </c>
      <c r="F40" s="54">
        <f t="shared" si="0"/>
        <v>0</v>
      </c>
    </row>
    <row r="41" spans="1:6" ht="23.25" customHeight="1">
      <c r="A41" s="118"/>
      <c r="B41" s="120"/>
      <c r="C41" s="11">
        <v>0.4</v>
      </c>
      <c r="D41" s="72">
        <v>1250</v>
      </c>
      <c r="E41" s="72">
        <v>1250</v>
      </c>
      <c r="F41" s="54">
        <f t="shared" si="0"/>
        <v>0</v>
      </c>
    </row>
    <row r="42" spans="1:6" ht="25.5" customHeight="1">
      <c r="A42" s="73">
        <v>38</v>
      </c>
      <c r="B42" s="53" t="s">
        <v>275</v>
      </c>
      <c r="C42" s="11">
        <v>0.4</v>
      </c>
      <c r="D42" s="72">
        <v>100</v>
      </c>
      <c r="E42" s="72">
        <v>100</v>
      </c>
      <c r="F42" s="54">
        <f t="shared" si="0"/>
        <v>0</v>
      </c>
    </row>
    <row r="43" spans="1:6" ht="30" customHeight="1">
      <c r="A43" s="73">
        <v>39</v>
      </c>
      <c r="B43" s="53" t="s">
        <v>293</v>
      </c>
      <c r="C43" s="11">
        <v>10</v>
      </c>
      <c r="D43" s="56">
        <f>400+630</f>
        <v>1030</v>
      </c>
      <c r="E43" s="72">
        <v>1000</v>
      </c>
      <c r="F43" s="54">
        <f t="shared" si="0"/>
        <v>30</v>
      </c>
    </row>
    <row r="44" spans="1:6" ht="28.5" customHeight="1">
      <c r="A44" s="73">
        <v>40</v>
      </c>
      <c r="B44" s="53" t="s">
        <v>300</v>
      </c>
      <c r="C44" s="11">
        <v>0.4</v>
      </c>
      <c r="D44" s="72">
        <v>160</v>
      </c>
      <c r="E44" s="72">
        <v>150</v>
      </c>
      <c r="F44" s="54">
        <f t="shared" si="0"/>
        <v>10</v>
      </c>
    </row>
    <row r="45" spans="1:6" ht="28.5" customHeight="1">
      <c r="A45" s="73">
        <v>41</v>
      </c>
      <c r="B45" s="23" t="s">
        <v>306</v>
      </c>
      <c r="C45" s="12">
        <v>0.4</v>
      </c>
      <c r="D45" s="51">
        <v>1000</v>
      </c>
      <c r="E45" s="51">
        <v>1000</v>
      </c>
      <c r="F45" s="57">
        <f t="shared" si="0"/>
        <v>0</v>
      </c>
    </row>
    <row r="46" spans="1:6" ht="28.5" customHeight="1">
      <c r="A46" s="73">
        <v>42</v>
      </c>
      <c r="B46" s="53" t="s">
        <v>269</v>
      </c>
      <c r="C46" s="11">
        <v>0.4</v>
      </c>
      <c r="D46" s="72">
        <f>160+250</f>
        <v>410</v>
      </c>
      <c r="E46" s="72">
        <v>410</v>
      </c>
      <c r="F46" s="54">
        <f t="shared" si="0"/>
        <v>0</v>
      </c>
    </row>
    <row r="47" spans="1:6" ht="30" customHeight="1">
      <c r="A47" s="73">
        <v>43</v>
      </c>
      <c r="B47" s="5" t="s">
        <v>8</v>
      </c>
      <c r="C47" s="11">
        <v>0.4</v>
      </c>
      <c r="D47" s="72">
        <v>250</v>
      </c>
      <c r="E47" s="72">
        <v>250</v>
      </c>
      <c r="F47" s="54">
        <f>D47-E47</f>
        <v>0</v>
      </c>
    </row>
    <row r="48" spans="1:6" ht="30" customHeight="1">
      <c r="A48" s="73">
        <v>44</v>
      </c>
      <c r="B48" s="5" t="s">
        <v>228</v>
      </c>
      <c r="C48" s="11">
        <v>0.4</v>
      </c>
      <c r="D48" s="72">
        <v>1260</v>
      </c>
      <c r="E48" s="72">
        <v>453</v>
      </c>
      <c r="F48" s="54">
        <f t="shared" si="0"/>
        <v>807</v>
      </c>
    </row>
    <row r="49" spans="1:6" ht="30" customHeight="1">
      <c r="A49" s="73">
        <v>45</v>
      </c>
      <c r="B49" s="5" t="s">
        <v>9</v>
      </c>
      <c r="C49" s="11">
        <v>0.4</v>
      </c>
      <c r="D49" s="72">
        <v>500</v>
      </c>
      <c r="E49" s="72">
        <v>500</v>
      </c>
      <c r="F49" s="54">
        <f t="shared" si="0"/>
        <v>0</v>
      </c>
    </row>
    <row r="50" spans="1:6" ht="30" customHeight="1">
      <c r="A50" s="73">
        <v>46</v>
      </c>
      <c r="B50" s="5" t="s">
        <v>238</v>
      </c>
      <c r="C50" s="11">
        <v>0.4</v>
      </c>
      <c r="D50" s="72">
        <v>500</v>
      </c>
      <c r="E50" s="72">
        <v>500</v>
      </c>
      <c r="F50" s="54">
        <f t="shared" si="0"/>
        <v>0</v>
      </c>
    </row>
    <row r="51" spans="1:6" ht="30" customHeight="1">
      <c r="A51" s="73">
        <v>47</v>
      </c>
      <c r="B51" s="5" t="s">
        <v>227</v>
      </c>
      <c r="C51" s="11">
        <v>0.4</v>
      </c>
      <c r="D51" s="72">
        <v>250</v>
      </c>
      <c r="E51" s="72">
        <v>250</v>
      </c>
      <c r="F51" s="54">
        <f t="shared" si="0"/>
        <v>0</v>
      </c>
    </row>
    <row r="52" spans="1:6" ht="30" customHeight="1">
      <c r="A52" s="73">
        <v>48</v>
      </c>
      <c r="B52" s="5" t="s">
        <v>201</v>
      </c>
      <c r="C52" s="11">
        <v>0.4</v>
      </c>
      <c r="D52" s="72">
        <v>1260</v>
      </c>
      <c r="E52" s="72">
        <v>400</v>
      </c>
      <c r="F52" s="54">
        <f t="shared" si="0"/>
        <v>860</v>
      </c>
    </row>
    <row r="53" spans="1:6" ht="30" customHeight="1">
      <c r="A53" s="73">
        <v>49</v>
      </c>
      <c r="B53" s="5" t="s">
        <v>301</v>
      </c>
      <c r="C53" s="11">
        <v>0.4</v>
      </c>
      <c r="D53" s="56">
        <v>160</v>
      </c>
      <c r="E53" s="72">
        <v>160</v>
      </c>
      <c r="F53" s="54">
        <f t="shared" si="0"/>
        <v>0</v>
      </c>
    </row>
    <row r="54" spans="1:6" ht="30" customHeight="1">
      <c r="A54" s="73">
        <v>50</v>
      </c>
      <c r="B54" s="5" t="s">
        <v>252</v>
      </c>
      <c r="C54" s="11">
        <v>0.4</v>
      </c>
      <c r="D54" s="72">
        <v>800</v>
      </c>
      <c r="E54" s="72">
        <v>455</v>
      </c>
      <c r="F54" s="54">
        <f t="shared" si="0"/>
        <v>345</v>
      </c>
    </row>
    <row r="55" spans="1:6" ht="28.5" customHeight="1">
      <c r="A55" s="73">
        <v>51</v>
      </c>
      <c r="B55" s="53" t="s">
        <v>276</v>
      </c>
      <c r="C55" s="11">
        <v>0.4</v>
      </c>
      <c r="D55" s="72">
        <v>250</v>
      </c>
      <c r="E55" s="72">
        <v>250</v>
      </c>
      <c r="F55" s="54">
        <f>D55-E55</f>
        <v>0</v>
      </c>
    </row>
    <row r="56" spans="1:6" ht="30" customHeight="1">
      <c r="A56" s="73">
        <v>52</v>
      </c>
      <c r="B56" s="55" t="s">
        <v>270</v>
      </c>
      <c r="C56" s="11">
        <v>0.4</v>
      </c>
      <c r="D56" s="72">
        <v>160</v>
      </c>
      <c r="E56" s="72">
        <v>160</v>
      </c>
      <c r="F56" s="54">
        <f t="shared" si="0"/>
        <v>0</v>
      </c>
    </row>
    <row r="57" spans="1:6" ht="30" customHeight="1">
      <c r="A57" s="73">
        <v>53</v>
      </c>
      <c r="B57" s="55" t="s">
        <v>249</v>
      </c>
      <c r="C57" s="11">
        <v>0.4</v>
      </c>
      <c r="D57" s="72">
        <v>160</v>
      </c>
      <c r="E57" s="72">
        <v>160</v>
      </c>
      <c r="F57" s="54">
        <f>D57-E57</f>
        <v>0</v>
      </c>
    </row>
    <row r="58" spans="1:6" ht="30" customHeight="1">
      <c r="A58" s="73">
        <v>54</v>
      </c>
      <c r="B58" s="55" t="s">
        <v>231</v>
      </c>
      <c r="C58" s="11">
        <v>0.4</v>
      </c>
      <c r="D58" s="72">
        <v>200</v>
      </c>
      <c r="E58" s="72">
        <v>100</v>
      </c>
      <c r="F58" s="54">
        <f t="shared" si="0"/>
        <v>100</v>
      </c>
    </row>
    <row r="59" spans="1:6" ht="30" customHeight="1">
      <c r="A59" s="73">
        <v>55</v>
      </c>
      <c r="B59" s="5" t="s">
        <v>203</v>
      </c>
      <c r="C59" s="11">
        <v>0.4</v>
      </c>
      <c r="D59" s="72">
        <v>40</v>
      </c>
      <c r="E59" s="72">
        <v>40</v>
      </c>
      <c r="F59" s="54">
        <f t="shared" si="0"/>
        <v>0</v>
      </c>
    </row>
    <row r="60" spans="1:6" ht="30" customHeight="1">
      <c r="A60" s="73">
        <v>56</v>
      </c>
      <c r="B60" s="5" t="s">
        <v>226</v>
      </c>
      <c r="C60" s="11">
        <v>0.4</v>
      </c>
      <c r="D60" s="72">
        <v>800</v>
      </c>
      <c r="E60" s="72">
        <f>370+280</f>
        <v>650</v>
      </c>
      <c r="F60" s="54">
        <f t="shared" si="0"/>
        <v>150</v>
      </c>
    </row>
    <row r="61" spans="1:6" ht="30" customHeight="1">
      <c r="A61" s="73">
        <v>57</v>
      </c>
      <c r="B61" s="5" t="s">
        <v>237</v>
      </c>
      <c r="C61" s="11">
        <v>0.4</v>
      </c>
      <c r="D61" s="72">
        <v>630</v>
      </c>
      <c r="E61" s="72">
        <v>200</v>
      </c>
      <c r="F61" s="54">
        <f t="shared" si="0"/>
        <v>430</v>
      </c>
    </row>
    <row r="62" spans="1:6" ht="30" customHeight="1">
      <c r="A62" s="73">
        <v>58</v>
      </c>
      <c r="B62" s="5" t="s">
        <v>10</v>
      </c>
      <c r="C62" s="11">
        <v>0.4</v>
      </c>
      <c r="D62" s="72">
        <v>160</v>
      </c>
      <c r="E62" s="72">
        <v>160</v>
      </c>
      <c r="F62" s="54">
        <f t="shared" si="0"/>
        <v>0</v>
      </c>
    </row>
    <row r="63" spans="1:6" ht="30" customHeight="1">
      <c r="A63" s="73">
        <v>59</v>
      </c>
      <c r="B63" s="5" t="s">
        <v>204</v>
      </c>
      <c r="C63" s="11">
        <v>0.4</v>
      </c>
      <c r="D63" s="72">
        <v>320</v>
      </c>
      <c r="E63" s="72">
        <v>170</v>
      </c>
      <c r="F63" s="54">
        <f t="shared" si="0"/>
        <v>150</v>
      </c>
    </row>
    <row r="64" spans="1:6" ht="30" customHeight="1">
      <c r="A64" s="73">
        <v>60</v>
      </c>
      <c r="B64" s="5" t="s">
        <v>277</v>
      </c>
      <c r="C64" s="11">
        <v>0.4</v>
      </c>
      <c r="D64" s="72">
        <v>160</v>
      </c>
      <c r="E64" s="72">
        <v>160</v>
      </c>
      <c r="F64" s="54">
        <f t="shared" si="0"/>
        <v>0</v>
      </c>
    </row>
    <row r="65" spans="1:6" ht="30" customHeight="1">
      <c r="A65" s="73">
        <v>61</v>
      </c>
      <c r="B65" s="5" t="s">
        <v>233</v>
      </c>
      <c r="C65" s="11">
        <v>0.4</v>
      </c>
      <c r="D65" s="72">
        <v>160</v>
      </c>
      <c r="E65" s="72">
        <v>160</v>
      </c>
      <c r="F65" s="54">
        <f t="shared" si="0"/>
        <v>0</v>
      </c>
    </row>
    <row r="66" spans="1:6" ht="30" customHeight="1">
      <c r="A66" s="73">
        <v>62</v>
      </c>
      <c r="B66" s="5" t="s">
        <v>250</v>
      </c>
      <c r="C66" s="11">
        <v>0.4</v>
      </c>
      <c r="D66" s="72">
        <v>160</v>
      </c>
      <c r="E66" s="72">
        <v>160</v>
      </c>
      <c r="F66" s="54">
        <f t="shared" si="0"/>
        <v>0</v>
      </c>
    </row>
    <row r="67" spans="1:6" ht="30" customHeight="1">
      <c r="A67" s="73">
        <v>63</v>
      </c>
      <c r="B67" s="5" t="s">
        <v>330</v>
      </c>
      <c r="C67" s="11">
        <v>0.4</v>
      </c>
      <c r="D67" s="72">
        <v>160</v>
      </c>
      <c r="E67" s="72">
        <v>160</v>
      </c>
      <c r="F67" s="54">
        <f t="shared" si="0"/>
        <v>0</v>
      </c>
    </row>
    <row r="68" spans="1:6" ht="30" customHeight="1">
      <c r="A68" s="73">
        <v>64</v>
      </c>
      <c r="B68" s="5" t="s">
        <v>15</v>
      </c>
      <c r="C68" s="11">
        <v>0.4</v>
      </c>
      <c r="D68" s="72">
        <v>400</v>
      </c>
      <c r="E68" s="72">
        <v>400</v>
      </c>
      <c r="F68" s="54">
        <f t="shared" si="0"/>
        <v>0</v>
      </c>
    </row>
    <row r="69" spans="1:6" ht="30" customHeight="1">
      <c r="A69" s="73">
        <v>65</v>
      </c>
      <c r="B69" s="5" t="s">
        <v>308</v>
      </c>
      <c r="C69" s="11">
        <v>0.4</v>
      </c>
      <c r="D69" s="72">
        <v>200</v>
      </c>
      <c r="E69" s="72">
        <v>85</v>
      </c>
      <c r="F69" s="54">
        <f t="shared" si="0"/>
        <v>115</v>
      </c>
    </row>
    <row r="70" spans="1:6" ht="30" customHeight="1">
      <c r="A70" s="73">
        <v>66</v>
      </c>
      <c r="B70" s="5" t="s">
        <v>317</v>
      </c>
      <c r="C70" s="11">
        <v>0.4</v>
      </c>
      <c r="D70" s="72">
        <v>100</v>
      </c>
      <c r="E70" s="72">
        <v>85</v>
      </c>
      <c r="F70" s="54">
        <f t="shared" si="0"/>
        <v>15</v>
      </c>
    </row>
    <row r="71" spans="1:6" ht="30" customHeight="1">
      <c r="A71" s="73">
        <v>67</v>
      </c>
      <c r="B71" s="5" t="s">
        <v>206</v>
      </c>
      <c r="C71" s="11">
        <v>0.4</v>
      </c>
      <c r="D71" s="72">
        <v>160</v>
      </c>
      <c r="E71" s="72">
        <v>160</v>
      </c>
      <c r="F71" s="54">
        <f t="shared" si="0"/>
        <v>0</v>
      </c>
    </row>
    <row r="72" spans="1:6" ht="30" customHeight="1">
      <c r="A72" s="73">
        <v>68</v>
      </c>
      <c r="B72" s="5" t="s">
        <v>225</v>
      </c>
      <c r="C72" s="11">
        <v>0.4</v>
      </c>
      <c r="D72" s="72">
        <v>63</v>
      </c>
      <c r="E72" s="72">
        <v>63</v>
      </c>
      <c r="F72" s="54">
        <f t="shared" si="0"/>
        <v>0</v>
      </c>
    </row>
    <row r="73" spans="1:6" ht="30" customHeight="1">
      <c r="A73" s="73">
        <v>69</v>
      </c>
      <c r="B73" s="5" t="s">
        <v>243</v>
      </c>
      <c r="C73" s="11">
        <v>0.4</v>
      </c>
      <c r="D73" s="72">
        <v>100</v>
      </c>
      <c r="E73" s="72">
        <v>100</v>
      </c>
      <c r="F73" s="54">
        <f t="shared" si="0"/>
        <v>0</v>
      </c>
    </row>
    <row r="74" spans="1:6" ht="30" customHeight="1">
      <c r="A74" s="73">
        <v>70</v>
      </c>
      <c r="B74" s="5" t="s">
        <v>318</v>
      </c>
      <c r="C74" s="11">
        <v>0.4</v>
      </c>
      <c r="D74" s="72">
        <v>63</v>
      </c>
      <c r="E74" s="72">
        <v>63</v>
      </c>
      <c r="F74" s="54">
        <f t="shared" si="0"/>
        <v>0</v>
      </c>
    </row>
    <row r="75" spans="1:6" ht="30" customHeight="1">
      <c r="A75" s="73">
        <v>71</v>
      </c>
      <c r="B75" s="5" t="s">
        <v>207</v>
      </c>
      <c r="C75" s="11">
        <v>0.4</v>
      </c>
      <c r="D75" s="72">
        <v>160</v>
      </c>
      <c r="E75" s="72">
        <v>160</v>
      </c>
      <c r="F75" s="54">
        <f t="shared" si="0"/>
        <v>0</v>
      </c>
    </row>
    <row r="76" spans="1:6" ht="30" customHeight="1">
      <c r="A76" s="73">
        <v>72</v>
      </c>
      <c r="B76" s="5" t="s">
        <v>309</v>
      </c>
      <c r="C76" s="11">
        <v>0.4</v>
      </c>
      <c r="D76" s="72">
        <v>100</v>
      </c>
      <c r="E76" s="72">
        <v>100</v>
      </c>
      <c r="F76" s="54">
        <f t="shared" si="0"/>
        <v>0</v>
      </c>
    </row>
    <row r="77" spans="1:6" ht="30" customHeight="1">
      <c r="A77" s="73">
        <v>73</v>
      </c>
      <c r="B77" s="5" t="s">
        <v>319</v>
      </c>
      <c r="C77" s="11">
        <v>0.4</v>
      </c>
      <c r="D77" s="72">
        <v>63</v>
      </c>
      <c r="E77" s="72">
        <v>63</v>
      </c>
      <c r="F77" s="54">
        <f t="shared" si="0"/>
        <v>0</v>
      </c>
    </row>
    <row r="78" spans="1:6" ht="30" customHeight="1">
      <c r="A78" s="73">
        <v>74</v>
      </c>
      <c r="B78" s="5" t="s">
        <v>208</v>
      </c>
      <c r="C78" s="11">
        <v>0.4</v>
      </c>
      <c r="D78" s="72">
        <v>160</v>
      </c>
      <c r="E78" s="72">
        <v>160</v>
      </c>
      <c r="F78" s="54">
        <f t="shared" si="0"/>
        <v>0</v>
      </c>
    </row>
    <row r="79" spans="1:6" ht="30" customHeight="1">
      <c r="A79" s="73">
        <v>75</v>
      </c>
      <c r="B79" s="5" t="s">
        <v>224</v>
      </c>
      <c r="C79" s="11">
        <v>0.4</v>
      </c>
      <c r="D79" s="72">
        <v>160</v>
      </c>
      <c r="E79" s="72">
        <v>153</v>
      </c>
      <c r="F79" s="54">
        <f aca="true" t="shared" si="1" ref="F79:F142">D79-E79</f>
        <v>7</v>
      </c>
    </row>
    <row r="80" spans="1:6" ht="30" customHeight="1">
      <c r="A80" s="73">
        <v>76</v>
      </c>
      <c r="B80" s="5" t="s">
        <v>209</v>
      </c>
      <c r="C80" s="11">
        <v>0.4</v>
      </c>
      <c r="D80" s="72">
        <v>250</v>
      </c>
      <c r="E80" s="72">
        <v>220</v>
      </c>
      <c r="F80" s="54">
        <f t="shared" si="1"/>
        <v>30</v>
      </c>
    </row>
    <row r="81" spans="1:6" ht="30" customHeight="1">
      <c r="A81" s="73">
        <v>77</v>
      </c>
      <c r="B81" s="5" t="s">
        <v>271</v>
      </c>
      <c r="C81" s="11">
        <v>0.4</v>
      </c>
      <c r="D81" s="72">
        <v>100</v>
      </c>
      <c r="E81" s="72">
        <v>100</v>
      </c>
      <c r="F81" s="54">
        <f t="shared" si="1"/>
        <v>0</v>
      </c>
    </row>
    <row r="82" spans="1:6" ht="30" customHeight="1">
      <c r="A82" s="73">
        <v>78</v>
      </c>
      <c r="B82" s="5" t="s">
        <v>210</v>
      </c>
      <c r="C82" s="11">
        <v>0.4</v>
      </c>
      <c r="D82" s="72">
        <v>25</v>
      </c>
      <c r="E82" s="72">
        <v>25</v>
      </c>
      <c r="F82" s="54">
        <f t="shared" si="1"/>
        <v>0</v>
      </c>
    </row>
    <row r="83" spans="1:6" ht="30" customHeight="1">
      <c r="A83" s="73">
        <v>79</v>
      </c>
      <c r="B83" s="5" t="s">
        <v>211</v>
      </c>
      <c r="C83" s="11">
        <v>0.4</v>
      </c>
      <c r="D83" s="72">
        <v>160</v>
      </c>
      <c r="E83" s="72">
        <v>160</v>
      </c>
      <c r="F83" s="54">
        <f t="shared" si="1"/>
        <v>0</v>
      </c>
    </row>
    <row r="84" spans="1:7" ht="30" customHeight="1">
      <c r="A84" s="73">
        <v>80</v>
      </c>
      <c r="B84" s="5" t="s">
        <v>272</v>
      </c>
      <c r="C84" s="11">
        <v>0.4</v>
      </c>
      <c r="D84" s="72">
        <v>250</v>
      </c>
      <c r="E84" s="72">
        <v>150</v>
      </c>
      <c r="F84" s="54">
        <f t="shared" si="1"/>
        <v>100</v>
      </c>
      <c r="G84" s="2"/>
    </row>
    <row r="85" spans="1:6" ht="30" customHeight="1">
      <c r="A85" s="73">
        <v>81</v>
      </c>
      <c r="B85" s="5" t="s">
        <v>212</v>
      </c>
      <c r="C85" s="11">
        <v>0.4</v>
      </c>
      <c r="D85" s="72">
        <v>250</v>
      </c>
      <c r="E85" s="72">
        <v>250</v>
      </c>
      <c r="F85" s="54">
        <f t="shared" si="1"/>
        <v>0</v>
      </c>
    </row>
    <row r="86" spans="1:6" ht="32.25" customHeight="1">
      <c r="A86" s="73">
        <v>82</v>
      </c>
      <c r="B86" s="5" t="s">
        <v>287</v>
      </c>
      <c r="C86" s="11">
        <v>0.4</v>
      </c>
      <c r="D86" s="56">
        <v>63</v>
      </c>
      <c r="E86" s="72">
        <v>63</v>
      </c>
      <c r="F86" s="54">
        <f t="shared" si="1"/>
        <v>0</v>
      </c>
    </row>
    <row r="87" spans="1:6" ht="30" customHeight="1">
      <c r="A87" s="73">
        <v>83</v>
      </c>
      <c r="B87" s="7" t="s">
        <v>213</v>
      </c>
      <c r="C87" s="11">
        <v>0.4</v>
      </c>
      <c r="D87" s="72">
        <v>500</v>
      </c>
      <c r="E87" s="72">
        <v>140</v>
      </c>
      <c r="F87" s="54">
        <f t="shared" si="1"/>
        <v>360</v>
      </c>
    </row>
    <row r="88" spans="1:6" ht="30" customHeight="1">
      <c r="A88" s="73">
        <v>84</v>
      </c>
      <c r="B88" s="5" t="s">
        <v>214</v>
      </c>
      <c r="C88" s="11">
        <v>0.4</v>
      </c>
      <c r="D88" s="72">
        <f>160+100</f>
        <v>260</v>
      </c>
      <c r="E88" s="72">
        <v>230</v>
      </c>
      <c r="F88" s="54">
        <f t="shared" si="1"/>
        <v>30</v>
      </c>
    </row>
    <row r="89" spans="1:6" ht="30" customHeight="1">
      <c r="A89" s="73">
        <v>85</v>
      </c>
      <c r="B89" s="5" t="s">
        <v>215</v>
      </c>
      <c r="C89" s="11">
        <v>0.4</v>
      </c>
      <c r="D89" s="72">
        <v>500</v>
      </c>
      <c r="E89" s="72">
        <v>200</v>
      </c>
      <c r="F89" s="54">
        <f t="shared" si="1"/>
        <v>300</v>
      </c>
    </row>
    <row r="90" spans="1:6" ht="30" customHeight="1">
      <c r="A90" s="73">
        <v>86</v>
      </c>
      <c r="B90" s="5" t="s">
        <v>219</v>
      </c>
      <c r="C90" s="11">
        <v>0.4</v>
      </c>
      <c r="D90" s="72">
        <v>410</v>
      </c>
      <c r="E90" s="72">
        <v>0</v>
      </c>
      <c r="F90" s="54">
        <f t="shared" si="1"/>
        <v>410</v>
      </c>
    </row>
    <row r="91" spans="1:6" ht="30" customHeight="1">
      <c r="A91" s="73">
        <v>87</v>
      </c>
      <c r="B91" s="5" t="s">
        <v>216</v>
      </c>
      <c r="C91" s="11">
        <v>0.4</v>
      </c>
      <c r="D91" s="72">
        <v>250</v>
      </c>
      <c r="E91" s="72">
        <v>250</v>
      </c>
      <c r="F91" s="54">
        <f t="shared" si="1"/>
        <v>0</v>
      </c>
    </row>
    <row r="92" spans="1:6" ht="30" customHeight="1">
      <c r="A92" s="73">
        <v>88</v>
      </c>
      <c r="B92" s="5" t="s">
        <v>234</v>
      </c>
      <c r="C92" s="11">
        <v>0.4</v>
      </c>
      <c r="D92" s="72">
        <v>500</v>
      </c>
      <c r="E92" s="72">
        <v>400</v>
      </c>
      <c r="F92" s="54">
        <f t="shared" si="1"/>
        <v>100</v>
      </c>
    </row>
    <row r="93" spans="1:6" ht="30" customHeight="1">
      <c r="A93" s="73">
        <v>89</v>
      </c>
      <c r="B93" s="5" t="s">
        <v>11</v>
      </c>
      <c r="C93" s="11">
        <v>0.4</v>
      </c>
      <c r="D93" s="72">
        <v>160</v>
      </c>
      <c r="E93" s="72">
        <v>160</v>
      </c>
      <c r="F93" s="54">
        <f t="shared" si="1"/>
        <v>0</v>
      </c>
    </row>
    <row r="94" spans="1:6" ht="30" customHeight="1">
      <c r="A94" s="73">
        <v>90</v>
      </c>
      <c r="B94" s="5" t="s">
        <v>12</v>
      </c>
      <c r="C94" s="11">
        <v>0.4</v>
      </c>
      <c r="D94" s="72">
        <v>250</v>
      </c>
      <c r="E94" s="72">
        <v>250</v>
      </c>
      <c r="F94" s="54">
        <f t="shared" si="1"/>
        <v>0</v>
      </c>
    </row>
    <row r="95" spans="1:6" ht="30" customHeight="1">
      <c r="A95" s="73">
        <v>91</v>
      </c>
      <c r="B95" s="5" t="s">
        <v>235</v>
      </c>
      <c r="C95" s="11">
        <v>0.4</v>
      </c>
      <c r="D95" s="72">
        <v>63</v>
      </c>
      <c r="E95" s="72">
        <v>63</v>
      </c>
      <c r="F95" s="54">
        <f t="shared" si="1"/>
        <v>0</v>
      </c>
    </row>
    <row r="96" spans="1:6" ht="30" customHeight="1">
      <c r="A96" s="73">
        <v>92</v>
      </c>
      <c r="B96" s="5" t="s">
        <v>253</v>
      </c>
      <c r="C96" s="11">
        <v>0.4</v>
      </c>
      <c r="D96" s="72">
        <v>63</v>
      </c>
      <c r="E96" s="72">
        <v>63</v>
      </c>
      <c r="F96" s="54">
        <f t="shared" si="1"/>
        <v>0</v>
      </c>
    </row>
    <row r="97" spans="1:6" ht="30" customHeight="1">
      <c r="A97" s="73">
        <v>93</v>
      </c>
      <c r="B97" s="5" t="s">
        <v>13</v>
      </c>
      <c r="C97" s="11">
        <v>0.4</v>
      </c>
      <c r="D97" s="72">
        <v>100</v>
      </c>
      <c r="E97" s="72">
        <v>100</v>
      </c>
      <c r="F97" s="54">
        <f t="shared" si="1"/>
        <v>0</v>
      </c>
    </row>
    <row r="98" spans="1:6" ht="29.25" customHeight="1">
      <c r="A98" s="73">
        <v>94</v>
      </c>
      <c r="B98" s="5" t="s">
        <v>302</v>
      </c>
      <c r="C98" s="11">
        <v>0.4</v>
      </c>
      <c r="D98" s="56">
        <v>250</v>
      </c>
      <c r="E98" s="72">
        <v>250</v>
      </c>
      <c r="F98" s="54">
        <f t="shared" si="1"/>
        <v>0</v>
      </c>
    </row>
    <row r="99" spans="1:6" ht="29.25" customHeight="1">
      <c r="A99" s="73">
        <v>95</v>
      </c>
      <c r="B99" s="5" t="s">
        <v>303</v>
      </c>
      <c r="C99" s="11">
        <v>0.4</v>
      </c>
      <c r="D99" s="56">
        <v>250</v>
      </c>
      <c r="E99" s="72">
        <v>250</v>
      </c>
      <c r="F99" s="54">
        <f t="shared" si="1"/>
        <v>0</v>
      </c>
    </row>
    <row r="100" spans="1:6" ht="30" customHeight="1">
      <c r="A100" s="73">
        <v>96</v>
      </c>
      <c r="B100" s="5" t="s">
        <v>217</v>
      </c>
      <c r="C100" s="11">
        <v>0.4</v>
      </c>
      <c r="D100" s="72">
        <v>650</v>
      </c>
      <c r="E100" s="72">
        <v>650</v>
      </c>
      <c r="F100" s="54">
        <f t="shared" si="1"/>
        <v>0</v>
      </c>
    </row>
    <row r="101" spans="1:6" ht="30" customHeight="1">
      <c r="A101" s="73">
        <v>97</v>
      </c>
      <c r="B101" s="5" t="s">
        <v>251</v>
      </c>
      <c r="C101" s="11">
        <v>0.4</v>
      </c>
      <c r="D101" s="72">
        <v>250</v>
      </c>
      <c r="E101" s="72">
        <v>250</v>
      </c>
      <c r="F101" s="54">
        <f t="shared" si="1"/>
        <v>0</v>
      </c>
    </row>
    <row r="102" spans="1:6" ht="30" customHeight="1">
      <c r="A102" s="73">
        <v>98</v>
      </c>
      <c r="B102" s="5" t="s">
        <v>244</v>
      </c>
      <c r="C102" s="11">
        <v>0.4</v>
      </c>
      <c r="D102" s="72">
        <v>100</v>
      </c>
      <c r="E102" s="72">
        <v>100</v>
      </c>
      <c r="F102" s="54">
        <f t="shared" si="1"/>
        <v>0</v>
      </c>
    </row>
    <row r="103" spans="1:6" ht="27.75" customHeight="1">
      <c r="A103" s="73">
        <v>99</v>
      </c>
      <c r="B103" s="5" t="s">
        <v>304</v>
      </c>
      <c r="C103" s="11">
        <v>0.4</v>
      </c>
      <c r="D103" s="56">
        <v>100</v>
      </c>
      <c r="E103" s="72">
        <v>100</v>
      </c>
      <c r="F103" s="54">
        <f t="shared" si="1"/>
        <v>0</v>
      </c>
    </row>
    <row r="104" spans="1:6" ht="30" customHeight="1">
      <c r="A104" s="73">
        <v>100</v>
      </c>
      <c r="B104" s="5" t="s">
        <v>245</v>
      </c>
      <c r="C104" s="11">
        <v>0.4</v>
      </c>
      <c r="D104" s="72">
        <v>160</v>
      </c>
      <c r="E104" s="72">
        <v>160</v>
      </c>
      <c r="F104" s="54">
        <f t="shared" si="1"/>
        <v>0</v>
      </c>
    </row>
    <row r="105" spans="1:6" ht="30" customHeight="1">
      <c r="A105" s="73">
        <v>101</v>
      </c>
      <c r="B105" s="5" t="s">
        <v>246</v>
      </c>
      <c r="C105" s="11">
        <v>0.4</v>
      </c>
      <c r="D105" s="72">
        <v>250</v>
      </c>
      <c r="E105" s="72">
        <v>250</v>
      </c>
      <c r="F105" s="54">
        <f t="shared" si="1"/>
        <v>0</v>
      </c>
    </row>
    <row r="106" spans="1:6" ht="30" customHeight="1">
      <c r="A106" s="73">
        <v>102</v>
      </c>
      <c r="B106" s="5" t="s">
        <v>218</v>
      </c>
      <c r="C106" s="11">
        <v>0.4</v>
      </c>
      <c r="D106" s="72">
        <v>500</v>
      </c>
      <c r="E106" s="72">
        <v>500</v>
      </c>
      <c r="F106" s="54">
        <f t="shared" si="1"/>
        <v>0</v>
      </c>
    </row>
    <row r="107" spans="1:6" ht="30" customHeight="1">
      <c r="A107" s="73">
        <v>103</v>
      </c>
      <c r="B107" s="5" t="s">
        <v>254</v>
      </c>
      <c r="C107" s="11">
        <v>0.4</v>
      </c>
      <c r="D107" s="72">
        <v>160</v>
      </c>
      <c r="E107" s="72">
        <v>160</v>
      </c>
      <c r="F107" s="54">
        <f t="shared" si="1"/>
        <v>0</v>
      </c>
    </row>
    <row r="108" spans="1:6" ht="30" customHeight="1">
      <c r="A108" s="73">
        <v>104</v>
      </c>
      <c r="B108" s="5" t="s">
        <v>320</v>
      </c>
      <c r="C108" s="11">
        <v>0.4</v>
      </c>
      <c r="D108" s="72">
        <v>2000</v>
      </c>
      <c r="E108" s="72">
        <v>474</v>
      </c>
      <c r="F108" s="54">
        <f>D108-E108</f>
        <v>1526</v>
      </c>
    </row>
    <row r="109" spans="1:6" ht="30" customHeight="1">
      <c r="A109" s="73">
        <v>105</v>
      </c>
      <c r="B109" s="5" t="s">
        <v>278</v>
      </c>
      <c r="C109" s="11">
        <v>0.4</v>
      </c>
      <c r="D109" s="72">
        <v>250</v>
      </c>
      <c r="E109" s="72">
        <v>250</v>
      </c>
      <c r="F109" s="54">
        <f t="shared" si="1"/>
        <v>0</v>
      </c>
    </row>
    <row r="110" spans="1:6" ht="30" customHeight="1">
      <c r="A110" s="73">
        <v>106</v>
      </c>
      <c r="B110" s="5" t="s">
        <v>279</v>
      </c>
      <c r="C110" s="11">
        <v>0.4</v>
      </c>
      <c r="D110" s="72">
        <v>250</v>
      </c>
      <c r="E110" s="72">
        <v>250</v>
      </c>
      <c r="F110" s="54">
        <f t="shared" si="1"/>
        <v>0</v>
      </c>
    </row>
    <row r="111" spans="1:6" ht="30" customHeight="1">
      <c r="A111" s="73">
        <v>107</v>
      </c>
      <c r="B111" s="5" t="s">
        <v>280</v>
      </c>
      <c r="C111" s="11">
        <v>0.4</v>
      </c>
      <c r="D111" s="72">
        <v>250</v>
      </c>
      <c r="E111" s="72">
        <v>250</v>
      </c>
      <c r="F111" s="54">
        <f t="shared" si="1"/>
        <v>0</v>
      </c>
    </row>
    <row r="112" spans="1:6" ht="30" customHeight="1">
      <c r="A112" s="73">
        <v>108</v>
      </c>
      <c r="B112" s="5" t="s">
        <v>255</v>
      </c>
      <c r="C112" s="11">
        <v>0.4</v>
      </c>
      <c r="D112" s="72">
        <v>250</v>
      </c>
      <c r="E112" s="72">
        <v>250</v>
      </c>
      <c r="F112" s="54">
        <f t="shared" si="1"/>
        <v>0</v>
      </c>
    </row>
    <row r="113" spans="1:6" ht="30" customHeight="1">
      <c r="A113" s="73">
        <v>109</v>
      </c>
      <c r="B113" s="5" t="s">
        <v>334</v>
      </c>
      <c r="C113" s="11">
        <v>0.4</v>
      </c>
      <c r="D113" s="72">
        <v>250</v>
      </c>
      <c r="E113" s="72">
        <v>250</v>
      </c>
      <c r="F113" s="54">
        <v>0</v>
      </c>
    </row>
    <row r="114" spans="1:6" ht="30" customHeight="1">
      <c r="A114" s="73">
        <v>110</v>
      </c>
      <c r="B114" s="5" t="s">
        <v>321</v>
      </c>
      <c r="C114" s="11">
        <v>0.4</v>
      </c>
      <c r="D114" s="72">
        <v>100</v>
      </c>
      <c r="E114" s="72">
        <v>100</v>
      </c>
      <c r="F114" s="54">
        <f t="shared" si="1"/>
        <v>0</v>
      </c>
    </row>
    <row r="115" spans="1:6" ht="26.25" customHeight="1">
      <c r="A115" s="73">
        <v>111</v>
      </c>
      <c r="B115" s="5" t="s">
        <v>236</v>
      </c>
      <c r="C115" s="11">
        <v>0.4</v>
      </c>
      <c r="D115" s="72">
        <v>250</v>
      </c>
      <c r="E115" s="72">
        <v>250</v>
      </c>
      <c r="F115" s="54">
        <f t="shared" si="1"/>
        <v>0</v>
      </c>
    </row>
    <row r="116" spans="1:6" ht="26.25" customHeight="1">
      <c r="A116" s="73">
        <v>112</v>
      </c>
      <c r="B116" s="5" t="s">
        <v>322</v>
      </c>
      <c r="C116" s="11">
        <v>0.4</v>
      </c>
      <c r="D116" s="72">
        <v>160</v>
      </c>
      <c r="E116" s="72">
        <v>150</v>
      </c>
      <c r="F116" s="54">
        <f t="shared" si="1"/>
        <v>10</v>
      </c>
    </row>
    <row r="117" spans="1:6" ht="26.25" customHeight="1">
      <c r="A117" s="73">
        <v>113</v>
      </c>
      <c r="B117" s="5" t="s">
        <v>332</v>
      </c>
      <c r="C117" s="11">
        <v>0.4</v>
      </c>
      <c r="D117" s="72">
        <v>400</v>
      </c>
      <c r="E117" s="72">
        <v>400</v>
      </c>
      <c r="F117" s="54">
        <f t="shared" si="1"/>
        <v>0</v>
      </c>
    </row>
    <row r="118" spans="1:6" ht="26.25" customHeight="1">
      <c r="A118" s="73">
        <v>114</v>
      </c>
      <c r="B118" s="5" t="s">
        <v>323</v>
      </c>
      <c r="C118" s="11">
        <v>0.4</v>
      </c>
      <c r="D118" s="72">
        <v>100</v>
      </c>
      <c r="E118" s="72">
        <v>100</v>
      </c>
      <c r="F118" s="54">
        <f t="shared" si="1"/>
        <v>0</v>
      </c>
    </row>
    <row r="119" spans="1:6" ht="27.75" customHeight="1">
      <c r="A119" s="73">
        <v>115</v>
      </c>
      <c r="B119" s="5" t="s">
        <v>311</v>
      </c>
      <c r="C119" s="11">
        <v>0.4</v>
      </c>
      <c r="D119" s="72">
        <v>100</v>
      </c>
      <c r="E119" s="72">
        <v>100</v>
      </c>
      <c r="F119" s="54">
        <f t="shared" si="1"/>
        <v>0</v>
      </c>
    </row>
    <row r="120" spans="1:6" ht="27.75" customHeight="1">
      <c r="A120" s="73">
        <v>116</v>
      </c>
      <c r="B120" s="5" t="s">
        <v>312</v>
      </c>
      <c r="C120" s="11">
        <v>0.4</v>
      </c>
      <c r="D120" s="72">
        <v>100</v>
      </c>
      <c r="E120" s="72">
        <v>100</v>
      </c>
      <c r="F120" s="54">
        <f t="shared" si="1"/>
        <v>0</v>
      </c>
    </row>
    <row r="121" spans="1:6" ht="27.75" customHeight="1">
      <c r="A121" s="73">
        <v>117</v>
      </c>
      <c r="B121" s="5" t="s">
        <v>313</v>
      </c>
      <c r="C121" s="11">
        <v>0.4</v>
      </c>
      <c r="D121" s="72">
        <v>100</v>
      </c>
      <c r="E121" s="72">
        <v>100</v>
      </c>
      <c r="F121" s="54">
        <v>0</v>
      </c>
    </row>
    <row r="122" spans="1:6" ht="38.25" customHeight="1">
      <c r="A122" s="73">
        <v>118</v>
      </c>
      <c r="B122" s="11" t="s">
        <v>283</v>
      </c>
      <c r="C122" s="11">
        <v>0.4</v>
      </c>
      <c r="D122" s="11">
        <v>100</v>
      </c>
      <c r="E122" s="11">
        <v>100</v>
      </c>
      <c r="F122" s="54">
        <f t="shared" si="1"/>
        <v>0</v>
      </c>
    </row>
    <row r="123" spans="1:6" ht="26.25" customHeight="1">
      <c r="A123" s="73">
        <v>119</v>
      </c>
      <c r="B123" s="11" t="s">
        <v>294</v>
      </c>
      <c r="C123" s="11">
        <v>0.4</v>
      </c>
      <c r="D123" s="66">
        <v>100</v>
      </c>
      <c r="E123" s="11">
        <v>100</v>
      </c>
      <c r="F123" s="54">
        <f t="shared" si="1"/>
        <v>0</v>
      </c>
    </row>
    <row r="124" spans="1:6" ht="26.25" customHeight="1">
      <c r="A124" s="73">
        <v>120</v>
      </c>
      <c r="B124" s="11" t="s">
        <v>295</v>
      </c>
      <c r="C124" s="11">
        <v>0.4</v>
      </c>
      <c r="D124" s="66">
        <v>250</v>
      </c>
      <c r="E124" s="11">
        <v>250</v>
      </c>
      <c r="F124" s="54">
        <f t="shared" si="1"/>
        <v>0</v>
      </c>
    </row>
    <row r="125" spans="1:6" ht="26.25" customHeight="1">
      <c r="A125" s="73">
        <v>121</v>
      </c>
      <c r="B125" s="11" t="s">
        <v>296</v>
      </c>
      <c r="C125" s="11">
        <v>0.4</v>
      </c>
      <c r="D125" s="66">
        <v>250</v>
      </c>
      <c r="E125" s="11">
        <v>250</v>
      </c>
      <c r="F125" s="54">
        <f t="shared" si="1"/>
        <v>0</v>
      </c>
    </row>
    <row r="126" spans="1:6" ht="26.25" customHeight="1">
      <c r="A126" s="73">
        <v>122</v>
      </c>
      <c r="B126" s="11" t="s">
        <v>326</v>
      </c>
      <c r="C126" s="11">
        <v>0.4</v>
      </c>
      <c r="D126" s="66">
        <v>100</v>
      </c>
      <c r="E126" s="11">
        <v>100</v>
      </c>
      <c r="F126" s="54">
        <f t="shared" si="1"/>
        <v>0</v>
      </c>
    </row>
    <row r="127" spans="1:6" ht="26.25" customHeight="1">
      <c r="A127" s="73">
        <v>123</v>
      </c>
      <c r="B127" s="11" t="s">
        <v>331</v>
      </c>
      <c r="C127" s="11">
        <v>0.4</v>
      </c>
      <c r="D127" s="66">
        <v>100</v>
      </c>
      <c r="E127" s="11">
        <v>100</v>
      </c>
      <c r="F127" s="54">
        <f t="shared" si="1"/>
        <v>0</v>
      </c>
    </row>
    <row r="128" spans="1:6" ht="26.25" customHeight="1">
      <c r="A128" s="73">
        <v>124</v>
      </c>
      <c r="B128" s="11" t="s">
        <v>328</v>
      </c>
      <c r="C128" s="11">
        <v>0.4</v>
      </c>
      <c r="D128" s="66">
        <v>100</v>
      </c>
      <c r="E128" s="11">
        <v>100</v>
      </c>
      <c r="F128" s="54">
        <f t="shared" si="1"/>
        <v>0</v>
      </c>
    </row>
    <row r="129" spans="1:6" ht="26.25" customHeight="1">
      <c r="A129" s="73">
        <v>125</v>
      </c>
      <c r="B129" s="101" t="s">
        <v>290</v>
      </c>
      <c r="C129" s="101">
        <v>0.4</v>
      </c>
      <c r="D129" s="101">
        <v>160</v>
      </c>
      <c r="E129" s="102">
        <v>99</v>
      </c>
      <c r="F129" s="103">
        <f t="shared" si="1"/>
        <v>61</v>
      </c>
    </row>
    <row r="130" spans="1:6" ht="33" customHeight="1">
      <c r="A130" s="73">
        <v>126</v>
      </c>
      <c r="B130" s="104" t="s">
        <v>324</v>
      </c>
      <c r="C130" s="11">
        <v>0.4</v>
      </c>
      <c r="D130" s="66">
        <v>500</v>
      </c>
      <c r="E130" s="11">
        <v>216</v>
      </c>
      <c r="F130" s="74">
        <f t="shared" si="1"/>
        <v>284</v>
      </c>
    </row>
    <row r="131" spans="1:6" ht="30" customHeight="1">
      <c r="A131" s="73">
        <v>127</v>
      </c>
      <c r="B131" s="105" t="s">
        <v>337</v>
      </c>
      <c r="C131" s="11">
        <v>0.4</v>
      </c>
      <c r="D131" s="11">
        <v>250</v>
      </c>
      <c r="E131" s="11">
        <v>250</v>
      </c>
      <c r="F131" s="74">
        <v>0</v>
      </c>
    </row>
    <row r="132" spans="1:6" ht="30.75" customHeight="1">
      <c r="A132" s="73">
        <v>128</v>
      </c>
      <c r="B132" s="11" t="s">
        <v>338</v>
      </c>
      <c r="C132" s="11">
        <v>0.4</v>
      </c>
      <c r="D132" s="11">
        <v>800</v>
      </c>
      <c r="E132" s="11">
        <v>669</v>
      </c>
      <c r="F132" s="74">
        <f t="shared" si="1"/>
        <v>131</v>
      </c>
    </row>
    <row r="133" spans="1:6" ht="30.75" customHeight="1">
      <c r="A133" s="73">
        <v>129</v>
      </c>
      <c r="B133" s="11" t="s">
        <v>339</v>
      </c>
      <c r="C133" s="11">
        <v>0.4</v>
      </c>
      <c r="D133" s="11">
        <v>800</v>
      </c>
      <c r="E133" s="11">
        <v>669</v>
      </c>
      <c r="F133" s="74">
        <f t="shared" si="1"/>
        <v>131</v>
      </c>
    </row>
    <row r="134" spans="1:6" ht="30.75" customHeight="1">
      <c r="A134" s="73">
        <v>130</v>
      </c>
      <c r="B134" s="11" t="s">
        <v>340</v>
      </c>
      <c r="C134" s="11">
        <v>0.4</v>
      </c>
      <c r="D134" s="11">
        <v>1260</v>
      </c>
      <c r="E134" s="11">
        <v>669</v>
      </c>
      <c r="F134" s="74">
        <f t="shared" si="1"/>
        <v>591</v>
      </c>
    </row>
    <row r="135" spans="1:6" ht="30.75" customHeight="1">
      <c r="A135" s="73">
        <v>131</v>
      </c>
      <c r="B135" s="11" t="s">
        <v>341</v>
      </c>
      <c r="C135" s="11">
        <v>10</v>
      </c>
      <c r="D135" s="11">
        <v>630</v>
      </c>
      <c r="E135" s="11">
        <v>83.125</v>
      </c>
      <c r="F135" s="74">
        <f t="shared" si="1"/>
        <v>546.875</v>
      </c>
    </row>
    <row r="136" spans="1:6" ht="30.75" customHeight="1">
      <c r="A136" s="73">
        <v>132</v>
      </c>
      <c r="B136" s="11" t="s">
        <v>342</v>
      </c>
      <c r="C136" s="11">
        <v>10</v>
      </c>
      <c r="D136" s="11">
        <v>2000</v>
      </c>
      <c r="E136" s="11">
        <v>83.125</v>
      </c>
      <c r="F136" s="74">
        <f t="shared" si="1"/>
        <v>1916.875</v>
      </c>
    </row>
    <row r="137" spans="1:6" ht="30.75" customHeight="1">
      <c r="A137" s="73">
        <v>133</v>
      </c>
      <c r="B137" s="11" t="s">
        <v>343</v>
      </c>
      <c r="C137" s="11">
        <v>10</v>
      </c>
      <c r="D137" s="11">
        <v>2000</v>
      </c>
      <c r="E137" s="11">
        <v>166.25</v>
      </c>
      <c r="F137" s="74">
        <f t="shared" si="1"/>
        <v>1833.75</v>
      </c>
    </row>
    <row r="138" spans="1:6" ht="30.75" customHeight="1">
      <c r="A138" s="73">
        <v>134</v>
      </c>
      <c r="B138" s="11" t="s">
        <v>344</v>
      </c>
      <c r="C138" s="11">
        <v>10</v>
      </c>
      <c r="D138" s="11">
        <v>2000</v>
      </c>
      <c r="E138" s="11">
        <v>166.25</v>
      </c>
      <c r="F138" s="74">
        <f t="shared" si="1"/>
        <v>1833.75</v>
      </c>
    </row>
    <row r="139" spans="1:6" ht="30.75" customHeight="1">
      <c r="A139" s="73">
        <v>135</v>
      </c>
      <c r="B139" s="11" t="s">
        <v>345</v>
      </c>
      <c r="C139" s="11">
        <v>10</v>
      </c>
      <c r="D139" s="11">
        <v>1260</v>
      </c>
      <c r="E139" s="11">
        <v>166.25</v>
      </c>
      <c r="F139" s="74">
        <f t="shared" si="1"/>
        <v>1093.75</v>
      </c>
    </row>
    <row r="140" spans="1:6" ht="30.75" customHeight="1">
      <c r="A140" s="73">
        <v>136</v>
      </c>
      <c r="B140" s="11" t="s">
        <v>346</v>
      </c>
      <c r="C140" s="11">
        <v>0.4</v>
      </c>
      <c r="D140" s="11">
        <v>400</v>
      </c>
      <c r="E140" s="11">
        <v>400</v>
      </c>
      <c r="F140" s="74">
        <f t="shared" si="1"/>
        <v>0</v>
      </c>
    </row>
    <row r="141" spans="1:6" ht="30.75" customHeight="1">
      <c r="A141" s="73">
        <v>137</v>
      </c>
      <c r="B141" s="11" t="s">
        <v>347</v>
      </c>
      <c r="C141" s="11">
        <v>0.4</v>
      </c>
      <c r="D141" s="11">
        <v>250</v>
      </c>
      <c r="E141" s="11">
        <v>250</v>
      </c>
      <c r="F141" s="74">
        <f t="shared" si="1"/>
        <v>0</v>
      </c>
    </row>
    <row r="142" spans="1:6" ht="30.75" customHeight="1">
      <c r="A142" s="73">
        <v>138</v>
      </c>
      <c r="B142" s="11" t="s">
        <v>348</v>
      </c>
      <c r="C142" s="11">
        <v>0.4</v>
      </c>
      <c r="D142" s="11">
        <v>400</v>
      </c>
      <c r="E142" s="11">
        <v>400</v>
      </c>
      <c r="F142" s="74">
        <f t="shared" si="1"/>
        <v>0</v>
      </c>
    </row>
  </sheetData>
  <sheetProtection/>
  <mergeCells count="4">
    <mergeCell ref="A1:F1"/>
    <mergeCell ref="A2:F2"/>
    <mergeCell ref="A40:A41"/>
    <mergeCell ref="B40:B4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0"/>
  <sheetViews>
    <sheetView zoomScalePageLayoutView="0" workbookViewId="0" topLeftCell="A52">
      <selection activeCell="A130" sqref="A130:IV130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0" customWidth="1"/>
    <col min="6" max="6" width="18.8515625" style="17" customWidth="1"/>
  </cols>
  <sheetData>
    <row r="1" spans="1:6" ht="52.5" customHeight="1">
      <c r="A1" s="109" t="s">
        <v>14</v>
      </c>
      <c r="B1" s="109"/>
      <c r="C1" s="109"/>
      <c r="D1" s="109"/>
      <c r="E1" s="109"/>
      <c r="F1" s="109"/>
    </row>
    <row r="2" spans="1:6" ht="27" customHeight="1">
      <c r="A2" s="110" t="s">
        <v>335</v>
      </c>
      <c r="B2" s="111"/>
      <c r="C2" s="111"/>
      <c r="D2" s="111"/>
      <c r="E2" s="111"/>
      <c r="F2" s="112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6" ht="30" customHeight="1">
      <c r="A4" s="43">
        <v>1</v>
      </c>
      <c r="B4" s="23" t="s">
        <v>4</v>
      </c>
      <c r="C4" s="43">
        <v>0.4</v>
      </c>
      <c r="D4" s="91">
        <v>800</v>
      </c>
      <c r="E4" s="45">
        <v>671</v>
      </c>
      <c r="F4" s="58">
        <f aca="true" t="shared" si="0" ref="F4:F78">D4-E4</f>
        <v>129</v>
      </c>
    </row>
    <row r="5" spans="1:6" ht="30" customHeight="1">
      <c r="A5" s="12">
        <v>2</v>
      </c>
      <c r="B5" s="6" t="s">
        <v>181</v>
      </c>
      <c r="C5" s="12">
        <v>0.4</v>
      </c>
      <c r="D5" s="51">
        <v>410</v>
      </c>
      <c r="E5" s="51">
        <v>150</v>
      </c>
      <c r="F5" s="57">
        <f t="shared" si="0"/>
        <v>260</v>
      </c>
    </row>
    <row r="6" spans="1:6" ht="30" customHeight="1">
      <c r="A6" s="43">
        <v>3</v>
      </c>
      <c r="B6" s="6" t="s">
        <v>258</v>
      </c>
      <c r="C6" s="12">
        <v>0.4</v>
      </c>
      <c r="D6" s="51">
        <v>630</v>
      </c>
      <c r="E6" s="51">
        <v>630</v>
      </c>
      <c r="F6" s="57">
        <f t="shared" si="0"/>
        <v>0</v>
      </c>
    </row>
    <row r="7" spans="1:6" ht="30" customHeight="1">
      <c r="A7" s="12">
        <v>4</v>
      </c>
      <c r="B7" s="6" t="s">
        <v>5</v>
      </c>
      <c r="C7" s="12">
        <v>0.4</v>
      </c>
      <c r="D7" s="51">
        <v>1260</v>
      </c>
      <c r="E7" s="19">
        <v>899</v>
      </c>
      <c r="F7" s="57">
        <f t="shared" si="0"/>
        <v>361</v>
      </c>
    </row>
    <row r="8" spans="1:6" ht="30" customHeight="1">
      <c r="A8" s="43">
        <v>5</v>
      </c>
      <c r="B8" s="6" t="s">
        <v>182</v>
      </c>
      <c r="C8" s="12">
        <v>0.4</v>
      </c>
      <c r="D8" s="51">
        <v>1260</v>
      </c>
      <c r="E8" s="51">
        <v>750</v>
      </c>
      <c r="F8" s="57">
        <f t="shared" si="0"/>
        <v>510</v>
      </c>
    </row>
    <row r="9" spans="1:6" ht="30" customHeight="1">
      <c r="A9" s="12">
        <v>6</v>
      </c>
      <c r="B9" s="6" t="s">
        <v>183</v>
      </c>
      <c r="C9" s="12">
        <v>0.4</v>
      </c>
      <c r="D9" s="51">
        <v>1260</v>
      </c>
      <c r="E9" s="19">
        <v>770</v>
      </c>
      <c r="F9" s="57">
        <f t="shared" si="0"/>
        <v>490</v>
      </c>
    </row>
    <row r="10" spans="1:6" ht="30" customHeight="1">
      <c r="A10" s="43">
        <v>7</v>
      </c>
      <c r="B10" s="6" t="s">
        <v>259</v>
      </c>
      <c r="C10" s="12">
        <v>0.4</v>
      </c>
      <c r="D10" s="51">
        <v>400</v>
      </c>
      <c r="E10" s="51">
        <v>400</v>
      </c>
      <c r="F10" s="57">
        <v>0</v>
      </c>
    </row>
    <row r="11" spans="1:6" ht="30" customHeight="1">
      <c r="A11" s="12">
        <v>8</v>
      </c>
      <c r="B11" s="6" t="s">
        <v>184</v>
      </c>
      <c r="C11" s="12">
        <v>0.4</v>
      </c>
      <c r="D11" s="51">
        <v>800</v>
      </c>
      <c r="E11" s="51">
        <v>400</v>
      </c>
      <c r="F11" s="57">
        <f t="shared" si="0"/>
        <v>400</v>
      </c>
    </row>
    <row r="12" spans="1:6" ht="30" customHeight="1">
      <c r="A12" s="43">
        <v>9</v>
      </c>
      <c r="B12" s="6" t="s">
        <v>260</v>
      </c>
      <c r="C12" s="12">
        <v>0.4</v>
      </c>
      <c r="D12" s="51">
        <f>2*630</f>
        <v>1260</v>
      </c>
      <c r="E12" s="51">
        <v>1260</v>
      </c>
      <c r="F12" s="57">
        <f t="shared" si="0"/>
        <v>0</v>
      </c>
    </row>
    <row r="13" spans="1:6" s="60" customFormat="1" ht="29.25" customHeight="1">
      <c r="A13" s="12">
        <v>10</v>
      </c>
      <c r="B13" s="6" t="s">
        <v>292</v>
      </c>
      <c r="C13" s="1">
        <v>0.4</v>
      </c>
      <c r="D13" s="19">
        <v>1260</v>
      </c>
      <c r="E13" s="19">
        <v>1260</v>
      </c>
      <c r="F13" s="57">
        <f t="shared" si="0"/>
        <v>0</v>
      </c>
    </row>
    <row r="14" spans="1:6" ht="30" customHeight="1">
      <c r="A14" s="43">
        <v>11</v>
      </c>
      <c r="B14" s="6" t="s">
        <v>6</v>
      </c>
      <c r="C14" s="12">
        <v>0.4</v>
      </c>
      <c r="D14" s="51">
        <v>500</v>
      </c>
      <c r="E14" s="51">
        <v>374.7</v>
      </c>
      <c r="F14" s="57">
        <f t="shared" si="0"/>
        <v>125.30000000000001</v>
      </c>
    </row>
    <row r="15" spans="1:6" ht="30" customHeight="1">
      <c r="A15" s="12">
        <v>12</v>
      </c>
      <c r="B15" s="6" t="s">
        <v>261</v>
      </c>
      <c r="C15" s="12">
        <v>0.4</v>
      </c>
      <c r="D15" s="51">
        <f>2*630</f>
        <v>1260</v>
      </c>
      <c r="E15" s="51">
        <v>1247.71</v>
      </c>
      <c r="F15" s="57">
        <f t="shared" si="0"/>
        <v>12.289999999999964</v>
      </c>
    </row>
    <row r="16" spans="1:6" ht="30" customHeight="1">
      <c r="A16" s="43">
        <v>13</v>
      </c>
      <c r="B16" s="6" t="s">
        <v>185</v>
      </c>
      <c r="C16" s="12">
        <v>0.4</v>
      </c>
      <c r="D16" s="51">
        <v>1260</v>
      </c>
      <c r="E16" s="51">
        <v>576</v>
      </c>
      <c r="F16" s="57">
        <f t="shared" si="0"/>
        <v>684</v>
      </c>
    </row>
    <row r="17" spans="1:6" ht="30" customHeight="1">
      <c r="A17" s="12">
        <v>14</v>
      </c>
      <c r="B17" s="6" t="s">
        <v>262</v>
      </c>
      <c r="C17" s="12">
        <v>0.4</v>
      </c>
      <c r="D17" s="51">
        <v>250</v>
      </c>
      <c r="E17" s="51">
        <v>30</v>
      </c>
      <c r="F17" s="57">
        <f t="shared" si="0"/>
        <v>220</v>
      </c>
    </row>
    <row r="18" spans="1:6" ht="30" customHeight="1">
      <c r="A18" s="43">
        <v>15</v>
      </c>
      <c r="B18" s="6" t="s">
        <v>186</v>
      </c>
      <c r="C18" s="12">
        <v>0.4</v>
      </c>
      <c r="D18" s="51">
        <f>400+1000</f>
        <v>1400</v>
      </c>
      <c r="E18" s="51">
        <v>840</v>
      </c>
      <c r="F18" s="57">
        <f t="shared" si="0"/>
        <v>560</v>
      </c>
    </row>
    <row r="19" spans="1:6" ht="30" customHeight="1">
      <c r="A19" s="12">
        <v>16</v>
      </c>
      <c r="B19" s="6" t="s">
        <v>263</v>
      </c>
      <c r="C19" s="12">
        <v>0.4</v>
      </c>
      <c r="D19" s="51">
        <f>2*160</f>
        <v>320</v>
      </c>
      <c r="E19" s="51">
        <v>320</v>
      </c>
      <c r="F19" s="57">
        <f t="shared" si="0"/>
        <v>0</v>
      </c>
    </row>
    <row r="20" spans="1:6" ht="30" customHeight="1">
      <c r="A20" s="43">
        <v>17</v>
      </c>
      <c r="B20" s="6" t="s">
        <v>187</v>
      </c>
      <c r="C20" s="12">
        <v>0.4</v>
      </c>
      <c r="D20" s="51">
        <v>2000</v>
      </c>
      <c r="E20" s="51">
        <v>1910</v>
      </c>
      <c r="F20" s="57">
        <f t="shared" si="0"/>
        <v>90</v>
      </c>
    </row>
    <row r="21" spans="1:6" ht="30" customHeight="1">
      <c r="A21" s="12">
        <v>18</v>
      </c>
      <c r="B21" s="6" t="s">
        <v>188</v>
      </c>
      <c r="C21" s="12">
        <v>0.4</v>
      </c>
      <c r="D21" s="51">
        <v>160</v>
      </c>
      <c r="E21" s="51">
        <v>160</v>
      </c>
      <c r="F21" s="57">
        <f t="shared" si="0"/>
        <v>0</v>
      </c>
    </row>
    <row r="22" spans="1:6" ht="30" customHeight="1">
      <c r="A22" s="43">
        <v>19</v>
      </c>
      <c r="B22" s="6" t="s">
        <v>299</v>
      </c>
      <c r="C22" s="12">
        <v>0.4</v>
      </c>
      <c r="D22" s="51">
        <v>400</v>
      </c>
      <c r="E22" s="51">
        <v>400</v>
      </c>
      <c r="F22" s="57">
        <f t="shared" si="0"/>
        <v>0</v>
      </c>
    </row>
    <row r="23" spans="1:6" ht="30" customHeight="1">
      <c r="A23" s="12">
        <v>20</v>
      </c>
      <c r="B23" s="6" t="s">
        <v>189</v>
      </c>
      <c r="C23" s="12">
        <v>0.4</v>
      </c>
      <c r="D23" s="51">
        <v>500</v>
      </c>
      <c r="E23" s="51">
        <v>500</v>
      </c>
      <c r="F23" s="57">
        <f t="shared" si="0"/>
        <v>0</v>
      </c>
    </row>
    <row r="24" spans="1:6" ht="30" customHeight="1">
      <c r="A24" s="43">
        <v>21</v>
      </c>
      <c r="B24" s="6" t="s">
        <v>265</v>
      </c>
      <c r="C24" s="12">
        <v>0.4</v>
      </c>
      <c r="D24" s="51">
        <f>2*250</f>
        <v>500</v>
      </c>
      <c r="E24" s="51">
        <v>500</v>
      </c>
      <c r="F24" s="57">
        <f t="shared" si="0"/>
        <v>0</v>
      </c>
    </row>
    <row r="25" spans="1:6" ht="30" customHeight="1">
      <c r="A25" s="12">
        <v>22</v>
      </c>
      <c r="B25" s="6" t="s">
        <v>190</v>
      </c>
      <c r="C25" s="12">
        <v>0.4</v>
      </c>
      <c r="D25" s="51">
        <v>100</v>
      </c>
      <c r="E25" s="51">
        <v>90</v>
      </c>
      <c r="F25" s="57">
        <f t="shared" si="0"/>
        <v>10</v>
      </c>
    </row>
    <row r="26" spans="1:6" ht="30" customHeight="1">
      <c r="A26" s="43">
        <v>23</v>
      </c>
      <c r="B26" s="6" t="s">
        <v>266</v>
      </c>
      <c r="C26" s="12">
        <v>0.4</v>
      </c>
      <c r="D26" s="51">
        <f>2*630</f>
        <v>1260</v>
      </c>
      <c r="E26" s="51">
        <v>1260</v>
      </c>
      <c r="F26" s="57">
        <f t="shared" si="0"/>
        <v>0</v>
      </c>
    </row>
    <row r="27" spans="1:6" ht="30" customHeight="1">
      <c r="A27" s="12">
        <v>24</v>
      </c>
      <c r="B27" s="6" t="s">
        <v>191</v>
      </c>
      <c r="C27" s="12">
        <v>0.4</v>
      </c>
      <c r="D27" s="51">
        <v>160</v>
      </c>
      <c r="E27" s="51">
        <v>147.2</v>
      </c>
      <c r="F27" s="57">
        <f t="shared" si="0"/>
        <v>12.800000000000011</v>
      </c>
    </row>
    <row r="28" spans="1:6" ht="30" customHeight="1">
      <c r="A28" s="43">
        <v>25</v>
      </c>
      <c r="B28" s="6" t="s">
        <v>193</v>
      </c>
      <c r="C28" s="12">
        <v>0.4</v>
      </c>
      <c r="D28" s="51">
        <v>160</v>
      </c>
      <c r="E28" s="19">
        <v>160</v>
      </c>
      <c r="F28" s="57">
        <f t="shared" si="0"/>
        <v>0</v>
      </c>
    </row>
    <row r="29" spans="1:6" ht="30" customHeight="1">
      <c r="A29" s="12">
        <v>26</v>
      </c>
      <c r="B29" s="6" t="s">
        <v>267</v>
      </c>
      <c r="C29" s="12">
        <v>0.4</v>
      </c>
      <c r="D29" s="51">
        <v>100</v>
      </c>
      <c r="E29" s="51">
        <v>100</v>
      </c>
      <c r="F29" s="57">
        <f t="shared" si="0"/>
        <v>0</v>
      </c>
    </row>
    <row r="30" spans="1:6" ht="32.25" customHeight="1">
      <c r="A30" s="43">
        <v>27</v>
      </c>
      <c r="B30" s="6" t="s">
        <v>285</v>
      </c>
      <c r="C30" s="12">
        <v>0.4</v>
      </c>
      <c r="D30" s="51">
        <v>2000</v>
      </c>
      <c r="E30" s="51">
        <v>150</v>
      </c>
      <c r="F30" s="57">
        <f t="shared" si="0"/>
        <v>1850</v>
      </c>
    </row>
    <row r="31" spans="1:6" ht="30" customHeight="1">
      <c r="A31" s="12">
        <v>28</v>
      </c>
      <c r="B31" s="6" t="s">
        <v>194</v>
      </c>
      <c r="C31" s="12">
        <v>0.4</v>
      </c>
      <c r="D31" s="51">
        <v>400</v>
      </c>
      <c r="E31" s="51">
        <v>400</v>
      </c>
      <c r="F31" s="57">
        <f>D31-E31</f>
        <v>0</v>
      </c>
    </row>
    <row r="32" spans="1:6" ht="35.25" customHeight="1">
      <c r="A32" s="43">
        <v>29</v>
      </c>
      <c r="B32" s="6" t="s">
        <v>286</v>
      </c>
      <c r="C32" s="12">
        <v>0.4</v>
      </c>
      <c r="D32" s="51">
        <v>1000</v>
      </c>
      <c r="E32" s="51">
        <v>177</v>
      </c>
      <c r="F32" s="57">
        <f>D32-E32</f>
        <v>823</v>
      </c>
    </row>
    <row r="33" spans="1:6" ht="30" customHeight="1">
      <c r="A33" s="12">
        <v>30</v>
      </c>
      <c r="B33" s="6" t="s">
        <v>268</v>
      </c>
      <c r="C33" s="12">
        <v>0.4</v>
      </c>
      <c r="D33" s="51">
        <v>160</v>
      </c>
      <c r="E33" s="51">
        <v>140</v>
      </c>
      <c r="F33" s="57">
        <f>D33-E33</f>
        <v>20</v>
      </c>
    </row>
    <row r="34" spans="1:6" ht="30" customHeight="1">
      <c r="A34" s="43">
        <v>31</v>
      </c>
      <c r="B34" s="6" t="s">
        <v>7</v>
      </c>
      <c r="C34" s="12">
        <v>0.4</v>
      </c>
      <c r="D34" s="51">
        <f>2*250</f>
        <v>500</v>
      </c>
      <c r="E34" s="51">
        <v>500</v>
      </c>
      <c r="F34" s="57">
        <f t="shared" si="0"/>
        <v>0</v>
      </c>
    </row>
    <row r="35" spans="1:6" ht="30" customHeight="1">
      <c r="A35" s="12">
        <v>32</v>
      </c>
      <c r="B35" s="6" t="s">
        <v>195</v>
      </c>
      <c r="C35" s="12">
        <v>0.4</v>
      </c>
      <c r="D35" s="51">
        <f>2*630</f>
        <v>1260</v>
      </c>
      <c r="E35" s="19">
        <v>1260</v>
      </c>
      <c r="F35" s="57">
        <f>D35-E35</f>
        <v>0</v>
      </c>
    </row>
    <row r="36" spans="1:6" ht="27.75" customHeight="1">
      <c r="A36" s="43">
        <v>33</v>
      </c>
      <c r="B36" s="6" t="s">
        <v>196</v>
      </c>
      <c r="C36" s="12">
        <v>0.4</v>
      </c>
      <c r="D36" s="51">
        <v>630</v>
      </c>
      <c r="E36" s="51">
        <v>600</v>
      </c>
      <c r="F36" s="57">
        <f t="shared" si="0"/>
        <v>30</v>
      </c>
    </row>
    <row r="37" spans="1:6" ht="30" customHeight="1">
      <c r="A37" s="12">
        <v>34</v>
      </c>
      <c r="B37" s="6" t="s">
        <v>297</v>
      </c>
      <c r="C37" s="1">
        <v>0.4</v>
      </c>
      <c r="D37" s="19">
        <v>630</v>
      </c>
      <c r="E37" s="19">
        <v>630</v>
      </c>
      <c r="F37" s="57">
        <f t="shared" si="0"/>
        <v>0</v>
      </c>
    </row>
    <row r="38" spans="1:6" ht="30" customHeight="1">
      <c r="A38" s="43">
        <v>35</v>
      </c>
      <c r="B38" s="14" t="s">
        <v>274</v>
      </c>
      <c r="C38" s="12">
        <v>0.4</v>
      </c>
      <c r="D38" s="51">
        <f>250+400</f>
        <v>650</v>
      </c>
      <c r="E38" s="51">
        <v>500</v>
      </c>
      <c r="F38" s="57">
        <f t="shared" si="0"/>
        <v>150</v>
      </c>
    </row>
    <row r="39" spans="1:6" ht="30" customHeight="1">
      <c r="A39" s="12">
        <v>36</v>
      </c>
      <c r="B39" s="14" t="s">
        <v>230</v>
      </c>
      <c r="C39" s="12">
        <v>0.4</v>
      </c>
      <c r="D39" s="51">
        <v>800</v>
      </c>
      <c r="E39" s="51">
        <v>758</v>
      </c>
      <c r="F39" s="57">
        <f t="shared" si="0"/>
        <v>42</v>
      </c>
    </row>
    <row r="40" spans="1:6" ht="22.5" customHeight="1">
      <c r="A40" s="113">
        <v>37</v>
      </c>
      <c r="B40" s="115" t="s">
        <v>197</v>
      </c>
      <c r="C40" s="12">
        <v>0.4</v>
      </c>
      <c r="D40" s="51">
        <v>1250</v>
      </c>
      <c r="E40" s="51">
        <v>1250</v>
      </c>
      <c r="F40" s="57">
        <f t="shared" si="0"/>
        <v>0</v>
      </c>
    </row>
    <row r="41" spans="1:6" ht="23.25" customHeight="1">
      <c r="A41" s="114"/>
      <c r="B41" s="116"/>
      <c r="C41" s="12">
        <v>0.4</v>
      </c>
      <c r="D41" s="51">
        <v>1250</v>
      </c>
      <c r="E41" s="51">
        <v>1250</v>
      </c>
      <c r="F41" s="57">
        <f t="shared" si="0"/>
        <v>0</v>
      </c>
    </row>
    <row r="42" spans="1:6" ht="25.5" customHeight="1">
      <c r="A42" s="92">
        <v>38</v>
      </c>
      <c r="B42" s="23" t="s">
        <v>275</v>
      </c>
      <c r="C42" s="12">
        <v>0.4</v>
      </c>
      <c r="D42" s="51">
        <v>100</v>
      </c>
      <c r="E42" s="51">
        <v>100</v>
      </c>
      <c r="F42" s="57">
        <f t="shared" si="0"/>
        <v>0</v>
      </c>
    </row>
    <row r="43" spans="1:6" ht="30" customHeight="1">
      <c r="A43" s="92">
        <v>39</v>
      </c>
      <c r="B43" s="23" t="s">
        <v>293</v>
      </c>
      <c r="C43" s="12">
        <v>0.4</v>
      </c>
      <c r="D43" s="19">
        <f>400+630</f>
        <v>1030</v>
      </c>
      <c r="E43" s="51">
        <v>1000</v>
      </c>
      <c r="F43" s="57">
        <f t="shared" si="0"/>
        <v>30</v>
      </c>
    </row>
    <row r="44" spans="1:6" ht="28.5" customHeight="1">
      <c r="A44" s="92">
        <v>40</v>
      </c>
      <c r="B44" s="23" t="s">
        <v>300</v>
      </c>
      <c r="C44" s="12">
        <v>0.4</v>
      </c>
      <c r="D44" s="51">
        <v>160</v>
      </c>
      <c r="E44" s="51">
        <v>150</v>
      </c>
      <c r="F44" s="57">
        <f t="shared" si="0"/>
        <v>10</v>
      </c>
    </row>
    <row r="45" spans="1:6" ht="28.5" customHeight="1">
      <c r="A45" s="92">
        <v>41</v>
      </c>
      <c r="B45" s="23" t="s">
        <v>306</v>
      </c>
      <c r="C45" s="12">
        <v>0.4</v>
      </c>
      <c r="D45" s="51">
        <v>1000</v>
      </c>
      <c r="E45" s="51">
        <v>1000</v>
      </c>
      <c r="F45" s="57">
        <f t="shared" si="0"/>
        <v>0</v>
      </c>
    </row>
    <row r="46" spans="1:6" ht="28.5" customHeight="1">
      <c r="A46" s="92">
        <v>42</v>
      </c>
      <c r="B46" s="23" t="s">
        <v>269</v>
      </c>
      <c r="C46" s="12">
        <v>0.4</v>
      </c>
      <c r="D46" s="51">
        <f>160+250</f>
        <v>410</v>
      </c>
      <c r="E46" s="51">
        <v>410</v>
      </c>
      <c r="F46" s="57">
        <f t="shared" si="0"/>
        <v>0</v>
      </c>
    </row>
    <row r="47" spans="1:6" ht="30" customHeight="1">
      <c r="A47" s="92">
        <v>43</v>
      </c>
      <c r="B47" s="6" t="s">
        <v>8</v>
      </c>
      <c r="C47" s="12">
        <v>0.4</v>
      </c>
      <c r="D47" s="51">
        <v>250</v>
      </c>
      <c r="E47" s="51">
        <v>250</v>
      </c>
      <c r="F47" s="57">
        <f>D47-E47</f>
        <v>0</v>
      </c>
    </row>
    <row r="48" spans="1:6" ht="30" customHeight="1">
      <c r="A48" s="92">
        <v>44</v>
      </c>
      <c r="B48" s="6" t="s">
        <v>228</v>
      </c>
      <c r="C48" s="12">
        <v>0.4</v>
      </c>
      <c r="D48" s="51">
        <v>1260</v>
      </c>
      <c r="E48" s="51">
        <v>453</v>
      </c>
      <c r="F48" s="57">
        <f t="shared" si="0"/>
        <v>807</v>
      </c>
    </row>
    <row r="49" spans="1:6" ht="30" customHeight="1">
      <c r="A49" s="92">
        <v>45</v>
      </c>
      <c r="B49" s="6" t="s">
        <v>9</v>
      </c>
      <c r="C49" s="12">
        <v>0.4</v>
      </c>
      <c r="D49" s="51">
        <v>500</v>
      </c>
      <c r="E49" s="51">
        <v>500</v>
      </c>
      <c r="F49" s="57">
        <f t="shared" si="0"/>
        <v>0</v>
      </c>
    </row>
    <row r="50" spans="1:6" ht="30" customHeight="1">
      <c r="A50" s="92">
        <v>46</v>
      </c>
      <c r="B50" s="6" t="s">
        <v>238</v>
      </c>
      <c r="C50" s="12">
        <v>0.4</v>
      </c>
      <c r="D50" s="51">
        <v>500</v>
      </c>
      <c r="E50" s="51">
        <v>500</v>
      </c>
      <c r="F50" s="57">
        <f t="shared" si="0"/>
        <v>0</v>
      </c>
    </row>
    <row r="51" spans="1:6" ht="30" customHeight="1">
      <c r="A51" s="92">
        <v>47</v>
      </c>
      <c r="B51" s="6" t="s">
        <v>227</v>
      </c>
      <c r="C51" s="12">
        <v>0.4</v>
      </c>
      <c r="D51" s="51">
        <v>250</v>
      </c>
      <c r="E51" s="51">
        <v>250</v>
      </c>
      <c r="F51" s="57">
        <f t="shared" si="0"/>
        <v>0</v>
      </c>
    </row>
    <row r="52" spans="1:6" ht="30" customHeight="1">
      <c r="A52" s="92">
        <v>48</v>
      </c>
      <c r="B52" s="6" t="s">
        <v>201</v>
      </c>
      <c r="C52" s="12">
        <v>0.4</v>
      </c>
      <c r="D52" s="51">
        <v>1260</v>
      </c>
      <c r="E52" s="51">
        <v>400</v>
      </c>
      <c r="F52" s="57">
        <f t="shared" si="0"/>
        <v>860</v>
      </c>
    </row>
    <row r="53" spans="1:6" ht="30" customHeight="1">
      <c r="A53" s="92">
        <v>49</v>
      </c>
      <c r="B53" s="6" t="s">
        <v>301</v>
      </c>
      <c r="C53" s="12">
        <v>0.4</v>
      </c>
      <c r="D53" s="19">
        <v>160</v>
      </c>
      <c r="E53" s="51">
        <v>160</v>
      </c>
      <c r="F53" s="57">
        <f t="shared" si="0"/>
        <v>0</v>
      </c>
    </row>
    <row r="54" spans="1:6" ht="30" customHeight="1">
      <c r="A54" s="92">
        <v>50</v>
      </c>
      <c r="B54" s="6" t="s">
        <v>252</v>
      </c>
      <c r="C54" s="12">
        <v>0.4</v>
      </c>
      <c r="D54" s="51">
        <v>800</v>
      </c>
      <c r="E54" s="51">
        <v>455</v>
      </c>
      <c r="F54" s="57">
        <f t="shared" si="0"/>
        <v>345</v>
      </c>
    </row>
    <row r="55" spans="1:6" ht="28.5" customHeight="1">
      <c r="A55" s="92">
        <v>51</v>
      </c>
      <c r="B55" s="23" t="s">
        <v>276</v>
      </c>
      <c r="C55" s="12">
        <v>0.4</v>
      </c>
      <c r="D55" s="51">
        <v>250</v>
      </c>
      <c r="E55" s="51">
        <v>250</v>
      </c>
      <c r="F55" s="57">
        <f>D55-E55</f>
        <v>0</v>
      </c>
    </row>
    <row r="56" spans="1:6" ht="30" customHeight="1">
      <c r="A56" s="92">
        <v>52</v>
      </c>
      <c r="B56" s="14" t="s">
        <v>270</v>
      </c>
      <c r="C56" s="12">
        <v>0.4</v>
      </c>
      <c r="D56" s="51">
        <v>160</v>
      </c>
      <c r="E56" s="51">
        <v>160</v>
      </c>
      <c r="F56" s="57">
        <f t="shared" si="0"/>
        <v>0</v>
      </c>
    </row>
    <row r="57" spans="1:6" ht="30" customHeight="1">
      <c r="A57" s="92">
        <v>53</v>
      </c>
      <c r="B57" s="14" t="s">
        <v>249</v>
      </c>
      <c r="C57" s="12">
        <v>0.4</v>
      </c>
      <c r="D57" s="51">
        <v>160</v>
      </c>
      <c r="E57" s="51">
        <v>160</v>
      </c>
      <c r="F57" s="57">
        <f>D57-E57</f>
        <v>0</v>
      </c>
    </row>
    <row r="58" spans="1:6" ht="30" customHeight="1">
      <c r="A58" s="92">
        <v>54</v>
      </c>
      <c r="B58" s="14" t="s">
        <v>231</v>
      </c>
      <c r="C58" s="12">
        <v>0.4</v>
      </c>
      <c r="D58" s="51">
        <v>200</v>
      </c>
      <c r="E58" s="51">
        <v>100</v>
      </c>
      <c r="F58" s="57">
        <f t="shared" si="0"/>
        <v>100</v>
      </c>
    </row>
    <row r="59" spans="1:6" ht="30" customHeight="1">
      <c r="A59" s="92">
        <v>55</v>
      </c>
      <c r="B59" s="6" t="s">
        <v>203</v>
      </c>
      <c r="C59" s="12">
        <v>0.4</v>
      </c>
      <c r="D59" s="51">
        <v>40</v>
      </c>
      <c r="E59" s="51">
        <v>40</v>
      </c>
      <c r="F59" s="57">
        <f t="shared" si="0"/>
        <v>0</v>
      </c>
    </row>
    <row r="60" spans="1:6" ht="30" customHeight="1">
      <c r="A60" s="92">
        <v>56</v>
      </c>
      <c r="B60" s="6" t="s">
        <v>226</v>
      </c>
      <c r="C60" s="12">
        <v>0.4</v>
      </c>
      <c r="D60" s="51">
        <v>800</v>
      </c>
      <c r="E60" s="51">
        <f>370+280</f>
        <v>650</v>
      </c>
      <c r="F60" s="57">
        <f t="shared" si="0"/>
        <v>150</v>
      </c>
    </row>
    <row r="61" spans="1:6" ht="30" customHeight="1">
      <c r="A61" s="92">
        <v>57</v>
      </c>
      <c r="B61" s="6" t="s">
        <v>237</v>
      </c>
      <c r="C61" s="12">
        <v>0.4</v>
      </c>
      <c r="D61" s="51">
        <v>630</v>
      </c>
      <c r="E61" s="51">
        <v>200</v>
      </c>
      <c r="F61" s="57">
        <f t="shared" si="0"/>
        <v>430</v>
      </c>
    </row>
    <row r="62" spans="1:6" ht="30" customHeight="1">
      <c r="A62" s="92">
        <v>58</v>
      </c>
      <c r="B62" s="6" t="s">
        <v>10</v>
      </c>
      <c r="C62" s="12">
        <v>0.4</v>
      </c>
      <c r="D62" s="51">
        <v>160</v>
      </c>
      <c r="E62" s="51">
        <v>160</v>
      </c>
      <c r="F62" s="57">
        <f t="shared" si="0"/>
        <v>0</v>
      </c>
    </row>
    <row r="63" spans="1:6" ht="30" customHeight="1">
      <c r="A63" s="92">
        <v>59</v>
      </c>
      <c r="B63" s="6" t="s">
        <v>204</v>
      </c>
      <c r="C63" s="12">
        <v>0.4</v>
      </c>
      <c r="D63" s="51">
        <v>320</v>
      </c>
      <c r="E63" s="51">
        <v>170</v>
      </c>
      <c r="F63" s="57">
        <f t="shared" si="0"/>
        <v>150</v>
      </c>
    </row>
    <row r="64" spans="1:6" ht="30" customHeight="1">
      <c r="A64" s="92">
        <v>60</v>
      </c>
      <c r="B64" s="6" t="s">
        <v>277</v>
      </c>
      <c r="C64" s="12">
        <v>0.4</v>
      </c>
      <c r="D64" s="51">
        <v>160</v>
      </c>
      <c r="E64" s="51">
        <v>160</v>
      </c>
      <c r="F64" s="57">
        <f t="shared" si="0"/>
        <v>0</v>
      </c>
    </row>
    <row r="65" spans="1:6" ht="30" customHeight="1">
      <c r="A65" s="92">
        <v>61</v>
      </c>
      <c r="B65" s="6" t="s">
        <v>233</v>
      </c>
      <c r="C65" s="12">
        <v>0.4</v>
      </c>
      <c r="D65" s="51">
        <v>160</v>
      </c>
      <c r="E65" s="51">
        <v>160</v>
      </c>
      <c r="F65" s="57">
        <f t="shared" si="0"/>
        <v>0</v>
      </c>
    </row>
    <row r="66" spans="1:6" ht="30" customHeight="1">
      <c r="A66" s="92">
        <v>62</v>
      </c>
      <c r="B66" s="6" t="s">
        <v>250</v>
      </c>
      <c r="C66" s="12">
        <v>0.4</v>
      </c>
      <c r="D66" s="51">
        <v>160</v>
      </c>
      <c r="E66" s="51">
        <v>160</v>
      </c>
      <c r="F66" s="57">
        <f t="shared" si="0"/>
        <v>0</v>
      </c>
    </row>
    <row r="67" spans="1:6" ht="30" customHeight="1">
      <c r="A67" s="92">
        <v>63</v>
      </c>
      <c r="B67" s="6" t="s">
        <v>330</v>
      </c>
      <c r="C67" s="12">
        <v>0.4</v>
      </c>
      <c r="D67" s="51">
        <v>160</v>
      </c>
      <c r="E67" s="51">
        <v>160</v>
      </c>
      <c r="F67" s="57">
        <f t="shared" si="0"/>
        <v>0</v>
      </c>
    </row>
    <row r="68" spans="1:6" ht="30" customHeight="1">
      <c r="A68" s="92">
        <v>64</v>
      </c>
      <c r="B68" s="6" t="s">
        <v>15</v>
      </c>
      <c r="C68" s="12">
        <v>0.4</v>
      </c>
      <c r="D68" s="51">
        <v>400</v>
      </c>
      <c r="E68" s="51">
        <v>400</v>
      </c>
      <c r="F68" s="57">
        <f t="shared" si="0"/>
        <v>0</v>
      </c>
    </row>
    <row r="69" spans="1:6" ht="30" customHeight="1">
      <c r="A69" s="92">
        <v>65</v>
      </c>
      <c r="B69" s="6" t="s">
        <v>308</v>
      </c>
      <c r="C69" s="12">
        <v>0.4</v>
      </c>
      <c r="D69" s="51">
        <v>200</v>
      </c>
      <c r="E69" s="51">
        <v>85</v>
      </c>
      <c r="F69" s="57">
        <f t="shared" si="0"/>
        <v>115</v>
      </c>
    </row>
    <row r="70" spans="1:6" ht="30" customHeight="1">
      <c r="A70" s="92">
        <v>66</v>
      </c>
      <c r="B70" s="6" t="s">
        <v>317</v>
      </c>
      <c r="C70" s="12">
        <v>0.4</v>
      </c>
      <c r="D70" s="51">
        <v>100</v>
      </c>
      <c r="E70" s="51">
        <v>85</v>
      </c>
      <c r="F70" s="57">
        <f t="shared" si="0"/>
        <v>15</v>
      </c>
    </row>
    <row r="71" spans="1:6" ht="30" customHeight="1">
      <c r="A71" s="92">
        <v>67</v>
      </c>
      <c r="B71" s="6" t="s">
        <v>206</v>
      </c>
      <c r="C71" s="12">
        <v>0.4</v>
      </c>
      <c r="D71" s="51">
        <v>160</v>
      </c>
      <c r="E71" s="51">
        <v>160</v>
      </c>
      <c r="F71" s="57">
        <f t="shared" si="0"/>
        <v>0</v>
      </c>
    </row>
    <row r="72" spans="1:6" ht="30" customHeight="1">
      <c r="A72" s="92">
        <v>68</v>
      </c>
      <c r="B72" s="6" t="s">
        <v>225</v>
      </c>
      <c r="C72" s="12">
        <v>0.4</v>
      </c>
      <c r="D72" s="51">
        <v>63</v>
      </c>
      <c r="E72" s="51">
        <v>63</v>
      </c>
      <c r="F72" s="57">
        <f t="shared" si="0"/>
        <v>0</v>
      </c>
    </row>
    <row r="73" spans="1:6" ht="30" customHeight="1">
      <c r="A73" s="92">
        <v>69</v>
      </c>
      <c r="B73" s="6" t="s">
        <v>243</v>
      </c>
      <c r="C73" s="12">
        <v>0.4</v>
      </c>
      <c r="D73" s="51">
        <v>100</v>
      </c>
      <c r="E73" s="51">
        <v>100</v>
      </c>
      <c r="F73" s="57">
        <f t="shared" si="0"/>
        <v>0</v>
      </c>
    </row>
    <row r="74" spans="1:6" ht="30" customHeight="1">
      <c r="A74" s="92">
        <v>70</v>
      </c>
      <c r="B74" s="6" t="s">
        <v>318</v>
      </c>
      <c r="C74" s="12">
        <v>0.4</v>
      </c>
      <c r="D74" s="51">
        <v>63</v>
      </c>
      <c r="E74" s="51">
        <v>63</v>
      </c>
      <c r="F74" s="57">
        <f t="shared" si="0"/>
        <v>0</v>
      </c>
    </row>
    <row r="75" spans="1:6" ht="30" customHeight="1">
      <c r="A75" s="92">
        <v>71</v>
      </c>
      <c r="B75" s="6" t="s">
        <v>207</v>
      </c>
      <c r="C75" s="12">
        <v>0.4</v>
      </c>
      <c r="D75" s="51">
        <v>160</v>
      </c>
      <c r="E75" s="51">
        <v>160</v>
      </c>
      <c r="F75" s="57">
        <f t="shared" si="0"/>
        <v>0</v>
      </c>
    </row>
    <row r="76" spans="1:6" ht="30" customHeight="1">
      <c r="A76" s="92">
        <v>72</v>
      </c>
      <c r="B76" s="6" t="s">
        <v>309</v>
      </c>
      <c r="C76" s="12">
        <v>0.4</v>
      </c>
      <c r="D76" s="51">
        <v>100</v>
      </c>
      <c r="E76" s="51">
        <v>100</v>
      </c>
      <c r="F76" s="57">
        <f t="shared" si="0"/>
        <v>0</v>
      </c>
    </row>
    <row r="77" spans="1:6" ht="30" customHeight="1">
      <c r="A77" s="92">
        <v>73</v>
      </c>
      <c r="B77" s="6" t="s">
        <v>319</v>
      </c>
      <c r="C77" s="12">
        <v>0.4</v>
      </c>
      <c r="D77" s="51">
        <v>63</v>
      </c>
      <c r="E77" s="51">
        <v>63</v>
      </c>
      <c r="F77" s="57">
        <f t="shared" si="0"/>
        <v>0</v>
      </c>
    </row>
    <row r="78" spans="1:6" ht="30" customHeight="1">
      <c r="A78" s="92">
        <v>74</v>
      </c>
      <c r="B78" s="6" t="s">
        <v>208</v>
      </c>
      <c r="C78" s="12">
        <v>0.4</v>
      </c>
      <c r="D78" s="51">
        <v>160</v>
      </c>
      <c r="E78" s="51">
        <v>160</v>
      </c>
      <c r="F78" s="57">
        <f t="shared" si="0"/>
        <v>0</v>
      </c>
    </row>
    <row r="79" spans="1:6" ht="30" customHeight="1">
      <c r="A79" s="92">
        <v>75</v>
      </c>
      <c r="B79" s="6" t="s">
        <v>224</v>
      </c>
      <c r="C79" s="12">
        <v>0.4</v>
      </c>
      <c r="D79" s="51">
        <v>160</v>
      </c>
      <c r="E79" s="51">
        <v>153</v>
      </c>
      <c r="F79" s="57">
        <f aca="true" t="shared" si="1" ref="F79:F130">D79-E79</f>
        <v>7</v>
      </c>
    </row>
    <row r="80" spans="1:6" ht="30" customHeight="1">
      <c r="A80" s="92">
        <v>76</v>
      </c>
      <c r="B80" s="6" t="s">
        <v>209</v>
      </c>
      <c r="C80" s="12">
        <v>0.4</v>
      </c>
      <c r="D80" s="51">
        <v>250</v>
      </c>
      <c r="E80" s="51">
        <v>220</v>
      </c>
      <c r="F80" s="57">
        <f t="shared" si="1"/>
        <v>30</v>
      </c>
    </row>
    <row r="81" spans="1:6" ht="30" customHeight="1">
      <c r="A81" s="92">
        <v>77</v>
      </c>
      <c r="B81" s="6" t="s">
        <v>271</v>
      </c>
      <c r="C81" s="12">
        <v>0.4</v>
      </c>
      <c r="D81" s="51">
        <v>100</v>
      </c>
      <c r="E81" s="51">
        <v>100</v>
      </c>
      <c r="F81" s="57">
        <f t="shared" si="1"/>
        <v>0</v>
      </c>
    </row>
    <row r="82" spans="1:6" ht="30" customHeight="1">
      <c r="A82" s="92">
        <v>78</v>
      </c>
      <c r="B82" s="6" t="s">
        <v>210</v>
      </c>
      <c r="C82" s="12">
        <v>0.4</v>
      </c>
      <c r="D82" s="51">
        <v>25</v>
      </c>
      <c r="E82" s="51">
        <v>25</v>
      </c>
      <c r="F82" s="57">
        <f t="shared" si="1"/>
        <v>0</v>
      </c>
    </row>
    <row r="83" spans="1:6" ht="30" customHeight="1">
      <c r="A83" s="92">
        <v>79</v>
      </c>
      <c r="B83" s="6" t="s">
        <v>211</v>
      </c>
      <c r="C83" s="12">
        <v>0.4</v>
      </c>
      <c r="D83" s="51">
        <v>160</v>
      </c>
      <c r="E83" s="51">
        <v>160</v>
      </c>
      <c r="F83" s="57">
        <f t="shared" si="1"/>
        <v>0</v>
      </c>
    </row>
    <row r="84" spans="1:6" ht="30" customHeight="1">
      <c r="A84" s="92">
        <v>80</v>
      </c>
      <c r="B84" s="6" t="s">
        <v>272</v>
      </c>
      <c r="C84" s="12">
        <v>0.4</v>
      </c>
      <c r="D84" s="51">
        <v>250</v>
      </c>
      <c r="E84" s="51">
        <v>150</v>
      </c>
      <c r="F84" s="57">
        <f t="shared" si="1"/>
        <v>100</v>
      </c>
    </row>
    <row r="85" spans="1:6" ht="30" customHeight="1">
      <c r="A85" s="92">
        <v>81</v>
      </c>
      <c r="B85" s="6" t="s">
        <v>212</v>
      </c>
      <c r="C85" s="12">
        <v>0.4</v>
      </c>
      <c r="D85" s="51">
        <v>250</v>
      </c>
      <c r="E85" s="51">
        <v>250</v>
      </c>
      <c r="F85" s="57">
        <f t="shared" si="1"/>
        <v>0</v>
      </c>
    </row>
    <row r="86" spans="1:6" ht="32.25" customHeight="1">
      <c r="A86" s="92">
        <v>82</v>
      </c>
      <c r="B86" s="6" t="s">
        <v>287</v>
      </c>
      <c r="C86" s="12">
        <v>0.4</v>
      </c>
      <c r="D86" s="19">
        <v>63</v>
      </c>
      <c r="E86" s="51">
        <v>63</v>
      </c>
      <c r="F86" s="57">
        <f t="shared" si="1"/>
        <v>0</v>
      </c>
    </row>
    <row r="87" spans="1:6" ht="30" customHeight="1">
      <c r="A87" s="92">
        <v>83</v>
      </c>
      <c r="B87" s="13" t="s">
        <v>213</v>
      </c>
      <c r="C87" s="12">
        <v>0.4</v>
      </c>
      <c r="D87" s="51">
        <v>500</v>
      </c>
      <c r="E87" s="51">
        <v>140</v>
      </c>
      <c r="F87" s="57">
        <f t="shared" si="1"/>
        <v>360</v>
      </c>
    </row>
    <row r="88" spans="1:6" ht="30" customHeight="1">
      <c r="A88" s="92">
        <v>84</v>
      </c>
      <c r="B88" s="6" t="s">
        <v>214</v>
      </c>
      <c r="C88" s="12">
        <v>0.4</v>
      </c>
      <c r="D88" s="51">
        <f>160+100</f>
        <v>260</v>
      </c>
      <c r="E88" s="51">
        <v>230</v>
      </c>
      <c r="F88" s="57">
        <f t="shared" si="1"/>
        <v>30</v>
      </c>
    </row>
    <row r="89" spans="1:6" ht="30" customHeight="1">
      <c r="A89" s="92">
        <v>85</v>
      </c>
      <c r="B89" s="6" t="s">
        <v>215</v>
      </c>
      <c r="C89" s="12">
        <v>0.4</v>
      </c>
      <c r="D89" s="51">
        <v>500</v>
      </c>
      <c r="E89" s="51">
        <v>200</v>
      </c>
      <c r="F89" s="57">
        <f t="shared" si="1"/>
        <v>300</v>
      </c>
    </row>
    <row r="90" spans="1:6" ht="30" customHeight="1">
      <c r="A90" s="92">
        <v>86</v>
      </c>
      <c r="B90" s="6" t="s">
        <v>219</v>
      </c>
      <c r="C90" s="12">
        <v>0.4</v>
      </c>
      <c r="D90" s="51">
        <v>410</v>
      </c>
      <c r="E90" s="51">
        <v>400</v>
      </c>
      <c r="F90" s="57">
        <f t="shared" si="1"/>
        <v>10</v>
      </c>
    </row>
    <row r="91" spans="1:6" ht="30" customHeight="1">
      <c r="A91" s="92">
        <v>87</v>
      </c>
      <c r="B91" s="6" t="s">
        <v>216</v>
      </c>
      <c r="C91" s="12">
        <v>0.4</v>
      </c>
      <c r="D91" s="51">
        <v>250</v>
      </c>
      <c r="E91" s="51">
        <v>250</v>
      </c>
      <c r="F91" s="57">
        <f t="shared" si="1"/>
        <v>0</v>
      </c>
    </row>
    <row r="92" spans="1:6" ht="30" customHeight="1">
      <c r="A92" s="92">
        <v>88</v>
      </c>
      <c r="B92" s="6" t="s">
        <v>234</v>
      </c>
      <c r="C92" s="12">
        <v>0.4</v>
      </c>
      <c r="D92" s="51">
        <v>500</v>
      </c>
      <c r="E92" s="51">
        <v>400</v>
      </c>
      <c r="F92" s="57">
        <f t="shared" si="1"/>
        <v>100</v>
      </c>
    </row>
    <row r="93" spans="1:6" ht="30" customHeight="1">
      <c r="A93" s="92">
        <v>89</v>
      </c>
      <c r="B93" s="6" t="s">
        <v>11</v>
      </c>
      <c r="C93" s="12">
        <v>0.4</v>
      </c>
      <c r="D93" s="51">
        <v>160</v>
      </c>
      <c r="E93" s="51">
        <v>160</v>
      </c>
      <c r="F93" s="57">
        <f t="shared" si="1"/>
        <v>0</v>
      </c>
    </row>
    <row r="94" spans="1:6" ht="30" customHeight="1">
      <c r="A94" s="92">
        <v>90</v>
      </c>
      <c r="B94" s="6" t="s">
        <v>12</v>
      </c>
      <c r="C94" s="12">
        <v>0.4</v>
      </c>
      <c r="D94" s="51">
        <v>250</v>
      </c>
      <c r="E94" s="51">
        <v>250</v>
      </c>
      <c r="F94" s="57">
        <f t="shared" si="1"/>
        <v>0</v>
      </c>
    </row>
    <row r="95" spans="1:6" ht="30" customHeight="1">
      <c r="A95" s="92">
        <v>91</v>
      </c>
      <c r="B95" s="6" t="s">
        <v>235</v>
      </c>
      <c r="C95" s="12">
        <v>0.4</v>
      </c>
      <c r="D95" s="51">
        <v>63</v>
      </c>
      <c r="E95" s="51">
        <v>63</v>
      </c>
      <c r="F95" s="57">
        <f t="shared" si="1"/>
        <v>0</v>
      </c>
    </row>
    <row r="96" spans="1:6" ht="30" customHeight="1">
      <c r="A96" s="92">
        <v>92</v>
      </c>
      <c r="B96" s="6" t="s">
        <v>253</v>
      </c>
      <c r="C96" s="12">
        <v>0.4</v>
      </c>
      <c r="D96" s="51">
        <v>63</v>
      </c>
      <c r="E96" s="51">
        <v>63</v>
      </c>
      <c r="F96" s="57">
        <f t="shared" si="1"/>
        <v>0</v>
      </c>
    </row>
    <row r="97" spans="1:6" ht="30" customHeight="1">
      <c r="A97" s="92">
        <v>93</v>
      </c>
      <c r="B97" s="6" t="s">
        <v>13</v>
      </c>
      <c r="C97" s="12">
        <v>0.4</v>
      </c>
      <c r="D97" s="51">
        <v>100</v>
      </c>
      <c r="E97" s="51">
        <v>100</v>
      </c>
      <c r="F97" s="57">
        <f t="shared" si="1"/>
        <v>0</v>
      </c>
    </row>
    <row r="98" spans="1:6" ht="29.25" customHeight="1">
      <c r="A98" s="92">
        <v>94</v>
      </c>
      <c r="B98" s="6" t="s">
        <v>302</v>
      </c>
      <c r="C98" s="12">
        <v>0.4</v>
      </c>
      <c r="D98" s="19">
        <v>250</v>
      </c>
      <c r="E98" s="51">
        <v>250</v>
      </c>
      <c r="F98" s="57">
        <f t="shared" si="1"/>
        <v>0</v>
      </c>
    </row>
    <row r="99" spans="1:6" ht="29.25" customHeight="1">
      <c r="A99" s="92">
        <v>95</v>
      </c>
      <c r="B99" s="6" t="s">
        <v>303</v>
      </c>
      <c r="C99" s="12">
        <v>0.4</v>
      </c>
      <c r="D99" s="19">
        <v>250</v>
      </c>
      <c r="E99" s="51">
        <v>250</v>
      </c>
      <c r="F99" s="57">
        <f t="shared" si="1"/>
        <v>0</v>
      </c>
    </row>
    <row r="100" spans="1:6" ht="30" customHeight="1">
      <c r="A100" s="92">
        <v>96</v>
      </c>
      <c r="B100" s="6" t="s">
        <v>217</v>
      </c>
      <c r="C100" s="12">
        <v>0.4</v>
      </c>
      <c r="D100" s="51">
        <v>650</v>
      </c>
      <c r="E100" s="51">
        <v>650</v>
      </c>
      <c r="F100" s="57">
        <f t="shared" si="1"/>
        <v>0</v>
      </c>
    </row>
    <row r="101" spans="1:6" ht="30" customHeight="1">
      <c r="A101" s="92">
        <v>97</v>
      </c>
      <c r="B101" s="6" t="s">
        <v>251</v>
      </c>
      <c r="C101" s="12">
        <v>0.4</v>
      </c>
      <c r="D101" s="51">
        <v>250</v>
      </c>
      <c r="E101" s="51">
        <v>250</v>
      </c>
      <c r="F101" s="57">
        <f t="shared" si="1"/>
        <v>0</v>
      </c>
    </row>
    <row r="102" spans="1:6" ht="30" customHeight="1">
      <c r="A102" s="92">
        <v>98</v>
      </c>
      <c r="B102" s="6" t="s">
        <v>244</v>
      </c>
      <c r="C102" s="12">
        <v>0.4</v>
      </c>
      <c r="D102" s="51">
        <v>100</v>
      </c>
      <c r="E102" s="51">
        <v>100</v>
      </c>
      <c r="F102" s="57">
        <f t="shared" si="1"/>
        <v>0</v>
      </c>
    </row>
    <row r="103" spans="1:6" ht="27.75" customHeight="1">
      <c r="A103" s="92">
        <v>99</v>
      </c>
      <c r="B103" s="6" t="s">
        <v>304</v>
      </c>
      <c r="C103" s="12">
        <v>0.4</v>
      </c>
      <c r="D103" s="19">
        <v>100</v>
      </c>
      <c r="E103" s="51">
        <v>100</v>
      </c>
      <c r="F103" s="57">
        <f t="shared" si="1"/>
        <v>0</v>
      </c>
    </row>
    <row r="104" spans="1:6" ht="30" customHeight="1">
      <c r="A104" s="92">
        <v>100</v>
      </c>
      <c r="B104" s="6" t="s">
        <v>245</v>
      </c>
      <c r="C104" s="12">
        <v>0.4</v>
      </c>
      <c r="D104" s="51">
        <v>160</v>
      </c>
      <c r="E104" s="51">
        <v>160</v>
      </c>
      <c r="F104" s="57">
        <f t="shared" si="1"/>
        <v>0</v>
      </c>
    </row>
    <row r="105" spans="1:6" ht="30" customHeight="1">
      <c r="A105" s="92">
        <v>101</v>
      </c>
      <c r="B105" s="6" t="s">
        <v>246</v>
      </c>
      <c r="C105" s="12">
        <v>0.4</v>
      </c>
      <c r="D105" s="51">
        <v>250</v>
      </c>
      <c r="E105" s="51">
        <v>250</v>
      </c>
      <c r="F105" s="57">
        <f t="shared" si="1"/>
        <v>0</v>
      </c>
    </row>
    <row r="106" spans="1:6" ht="30" customHeight="1">
      <c r="A106" s="92">
        <v>102</v>
      </c>
      <c r="B106" s="6" t="s">
        <v>218</v>
      </c>
      <c r="C106" s="12">
        <v>0.4</v>
      </c>
      <c r="D106" s="51">
        <v>500</v>
      </c>
      <c r="E106" s="51">
        <v>500</v>
      </c>
      <c r="F106" s="57">
        <f t="shared" si="1"/>
        <v>0</v>
      </c>
    </row>
    <row r="107" spans="1:6" ht="30" customHeight="1">
      <c r="A107" s="92">
        <v>103</v>
      </c>
      <c r="B107" s="6" t="s">
        <v>254</v>
      </c>
      <c r="C107" s="12">
        <v>0.4</v>
      </c>
      <c r="D107" s="51">
        <v>160</v>
      </c>
      <c r="E107" s="51">
        <v>160</v>
      </c>
      <c r="F107" s="57">
        <f t="shared" si="1"/>
        <v>0</v>
      </c>
    </row>
    <row r="108" spans="1:6" ht="30" customHeight="1">
      <c r="A108" s="92">
        <v>104</v>
      </c>
      <c r="B108" s="6" t="s">
        <v>320</v>
      </c>
      <c r="C108" s="12">
        <v>0.4</v>
      </c>
      <c r="D108" s="51">
        <v>2000</v>
      </c>
      <c r="E108" s="51">
        <v>474</v>
      </c>
      <c r="F108" s="57">
        <f>D108-E108</f>
        <v>1526</v>
      </c>
    </row>
    <row r="109" spans="1:6" ht="30" customHeight="1">
      <c r="A109" s="92">
        <v>105</v>
      </c>
      <c r="B109" s="6" t="s">
        <v>278</v>
      </c>
      <c r="C109" s="12">
        <v>0.4</v>
      </c>
      <c r="D109" s="51">
        <v>250</v>
      </c>
      <c r="E109" s="51">
        <v>250</v>
      </c>
      <c r="F109" s="57">
        <f t="shared" si="1"/>
        <v>0</v>
      </c>
    </row>
    <row r="110" spans="1:6" ht="30" customHeight="1">
      <c r="A110" s="92">
        <v>106</v>
      </c>
      <c r="B110" s="6" t="s">
        <v>279</v>
      </c>
      <c r="C110" s="12">
        <v>0.4</v>
      </c>
      <c r="D110" s="51">
        <v>250</v>
      </c>
      <c r="E110" s="51">
        <v>250</v>
      </c>
      <c r="F110" s="57">
        <f t="shared" si="1"/>
        <v>0</v>
      </c>
    </row>
    <row r="111" spans="1:6" ht="30" customHeight="1">
      <c r="A111" s="92">
        <v>107</v>
      </c>
      <c r="B111" s="6" t="s">
        <v>280</v>
      </c>
      <c r="C111" s="12">
        <v>0.4</v>
      </c>
      <c r="D111" s="51">
        <v>250</v>
      </c>
      <c r="E111" s="51">
        <v>250</v>
      </c>
      <c r="F111" s="57">
        <f t="shared" si="1"/>
        <v>0</v>
      </c>
    </row>
    <row r="112" spans="1:6" ht="30" customHeight="1">
      <c r="A112" s="92">
        <v>108</v>
      </c>
      <c r="B112" s="6" t="s">
        <v>255</v>
      </c>
      <c r="C112" s="12">
        <v>0.4</v>
      </c>
      <c r="D112" s="51">
        <v>250</v>
      </c>
      <c r="E112" s="51">
        <v>250</v>
      </c>
      <c r="F112" s="57">
        <f t="shared" si="1"/>
        <v>0</v>
      </c>
    </row>
    <row r="113" spans="1:6" ht="30" customHeight="1">
      <c r="A113" s="92">
        <v>109</v>
      </c>
      <c r="B113" s="6" t="s">
        <v>334</v>
      </c>
      <c r="C113" s="12">
        <v>0.4</v>
      </c>
      <c r="D113" s="51">
        <v>250</v>
      </c>
      <c r="E113" s="51">
        <v>250</v>
      </c>
      <c r="F113" s="57">
        <v>0</v>
      </c>
    </row>
    <row r="114" spans="1:6" ht="30" customHeight="1">
      <c r="A114" s="92">
        <v>110</v>
      </c>
      <c r="B114" s="6" t="s">
        <v>321</v>
      </c>
      <c r="C114" s="12">
        <v>0.4</v>
      </c>
      <c r="D114" s="51">
        <v>100</v>
      </c>
      <c r="E114" s="51">
        <v>100</v>
      </c>
      <c r="F114" s="57">
        <f t="shared" si="1"/>
        <v>0</v>
      </c>
    </row>
    <row r="115" spans="1:6" ht="26.25" customHeight="1">
      <c r="A115" s="92">
        <v>111</v>
      </c>
      <c r="B115" s="6" t="s">
        <v>236</v>
      </c>
      <c r="C115" s="12">
        <v>0.4</v>
      </c>
      <c r="D115" s="51">
        <v>250</v>
      </c>
      <c r="E115" s="51">
        <v>250</v>
      </c>
      <c r="F115" s="57">
        <f t="shared" si="1"/>
        <v>0</v>
      </c>
    </row>
    <row r="116" spans="1:6" ht="26.25" customHeight="1">
      <c r="A116" s="92">
        <v>112</v>
      </c>
      <c r="B116" s="6" t="s">
        <v>322</v>
      </c>
      <c r="C116" s="12">
        <v>0.4</v>
      </c>
      <c r="D116" s="51">
        <v>160</v>
      </c>
      <c r="E116" s="51">
        <v>150</v>
      </c>
      <c r="F116" s="57">
        <f t="shared" si="1"/>
        <v>10</v>
      </c>
    </row>
    <row r="117" spans="1:6" ht="26.25" customHeight="1">
      <c r="A117" s="92">
        <v>113</v>
      </c>
      <c r="B117" s="6" t="s">
        <v>332</v>
      </c>
      <c r="C117" s="12">
        <v>0.4</v>
      </c>
      <c r="D117" s="51">
        <v>400</v>
      </c>
      <c r="E117" s="51">
        <v>400</v>
      </c>
      <c r="F117" s="57">
        <f t="shared" si="1"/>
        <v>0</v>
      </c>
    </row>
    <row r="118" spans="1:6" ht="26.25" customHeight="1">
      <c r="A118" s="92">
        <v>114</v>
      </c>
      <c r="B118" s="6" t="s">
        <v>323</v>
      </c>
      <c r="C118" s="12">
        <v>0.4</v>
      </c>
      <c r="D118" s="51">
        <v>100</v>
      </c>
      <c r="E118" s="51">
        <v>100</v>
      </c>
      <c r="F118" s="57">
        <f t="shared" si="1"/>
        <v>0</v>
      </c>
    </row>
    <row r="119" spans="1:6" ht="27.75" customHeight="1">
      <c r="A119" s="92">
        <v>115</v>
      </c>
      <c r="B119" s="6" t="s">
        <v>311</v>
      </c>
      <c r="C119" s="12">
        <v>0.4</v>
      </c>
      <c r="D119" s="51">
        <v>100</v>
      </c>
      <c r="E119" s="51">
        <v>100</v>
      </c>
      <c r="F119" s="57">
        <f t="shared" si="1"/>
        <v>0</v>
      </c>
    </row>
    <row r="120" spans="1:6" ht="27.75" customHeight="1">
      <c r="A120" s="92">
        <v>116</v>
      </c>
      <c r="B120" s="6" t="s">
        <v>312</v>
      </c>
      <c r="C120" s="12">
        <v>0.4</v>
      </c>
      <c r="D120" s="51">
        <v>100</v>
      </c>
      <c r="E120" s="51">
        <v>100</v>
      </c>
      <c r="F120" s="57">
        <f t="shared" si="1"/>
        <v>0</v>
      </c>
    </row>
    <row r="121" spans="1:6" ht="27.75" customHeight="1">
      <c r="A121" s="92">
        <v>117</v>
      </c>
      <c r="B121" s="6" t="s">
        <v>313</v>
      </c>
      <c r="C121" s="12">
        <v>0.4</v>
      </c>
      <c r="D121" s="51">
        <v>100</v>
      </c>
      <c r="E121" s="51">
        <v>100</v>
      </c>
      <c r="F121" s="57">
        <v>0</v>
      </c>
    </row>
    <row r="122" spans="1:6" ht="26.25" customHeight="1">
      <c r="A122" s="92">
        <v>118</v>
      </c>
      <c r="B122" s="12" t="s">
        <v>283</v>
      </c>
      <c r="C122" s="12">
        <v>0.4</v>
      </c>
      <c r="D122" s="12">
        <v>100</v>
      </c>
      <c r="E122" s="12">
        <v>100</v>
      </c>
      <c r="F122" s="57">
        <f t="shared" si="1"/>
        <v>0</v>
      </c>
    </row>
    <row r="123" spans="1:6" ht="26.25" customHeight="1">
      <c r="A123" s="92">
        <v>119</v>
      </c>
      <c r="B123" s="12" t="s">
        <v>294</v>
      </c>
      <c r="C123" s="12">
        <v>0.4</v>
      </c>
      <c r="D123" s="1">
        <v>100</v>
      </c>
      <c r="E123" s="12">
        <v>100</v>
      </c>
      <c r="F123" s="57">
        <f t="shared" si="1"/>
        <v>0</v>
      </c>
    </row>
    <row r="124" spans="1:6" ht="26.25" customHeight="1">
      <c r="A124" s="92">
        <v>120</v>
      </c>
      <c r="B124" s="12" t="s">
        <v>295</v>
      </c>
      <c r="C124" s="12">
        <v>0.4</v>
      </c>
      <c r="D124" s="1">
        <v>250</v>
      </c>
      <c r="E124" s="12">
        <v>250</v>
      </c>
      <c r="F124" s="57">
        <f t="shared" si="1"/>
        <v>0</v>
      </c>
    </row>
    <row r="125" spans="1:6" ht="26.25" customHeight="1">
      <c r="A125" s="92">
        <v>121</v>
      </c>
      <c r="B125" s="12" t="s">
        <v>296</v>
      </c>
      <c r="C125" s="12">
        <v>0.4</v>
      </c>
      <c r="D125" s="1">
        <v>250</v>
      </c>
      <c r="E125" s="12">
        <v>250</v>
      </c>
      <c r="F125" s="57">
        <f t="shared" si="1"/>
        <v>0</v>
      </c>
    </row>
    <row r="126" spans="1:6" ht="26.25" customHeight="1">
      <c r="A126" s="92">
        <v>122</v>
      </c>
      <c r="B126" s="12" t="s">
        <v>326</v>
      </c>
      <c r="C126" s="12">
        <v>0.4</v>
      </c>
      <c r="D126" s="1">
        <v>100</v>
      </c>
      <c r="E126" s="12">
        <v>100</v>
      </c>
      <c r="F126" s="57">
        <f t="shared" si="1"/>
        <v>0</v>
      </c>
    </row>
    <row r="127" spans="1:6" ht="26.25" customHeight="1">
      <c r="A127" s="92">
        <v>123</v>
      </c>
      <c r="B127" s="12" t="s">
        <v>331</v>
      </c>
      <c r="C127" s="12">
        <v>0.4</v>
      </c>
      <c r="D127" s="1">
        <v>100</v>
      </c>
      <c r="E127" s="12">
        <v>100</v>
      </c>
      <c r="F127" s="57">
        <f t="shared" si="1"/>
        <v>0</v>
      </c>
    </row>
    <row r="128" spans="1:6" ht="26.25" customHeight="1">
      <c r="A128" s="92">
        <v>124</v>
      </c>
      <c r="B128" s="12" t="s">
        <v>328</v>
      </c>
      <c r="C128" s="12">
        <v>0.4</v>
      </c>
      <c r="D128" s="1">
        <v>100</v>
      </c>
      <c r="E128" s="12">
        <v>100</v>
      </c>
      <c r="F128" s="57">
        <f t="shared" si="1"/>
        <v>0</v>
      </c>
    </row>
    <row r="129" spans="1:6" ht="26.25" customHeight="1">
      <c r="A129" s="92">
        <v>125</v>
      </c>
      <c r="B129" s="96" t="s">
        <v>290</v>
      </c>
      <c r="C129" s="96">
        <v>0.4</v>
      </c>
      <c r="D129" s="96">
        <v>160</v>
      </c>
      <c r="E129" s="97">
        <v>99</v>
      </c>
      <c r="F129" s="100">
        <f t="shared" si="1"/>
        <v>61</v>
      </c>
    </row>
    <row r="130" spans="1:6" ht="25.5" customHeight="1">
      <c r="A130" s="92">
        <v>126</v>
      </c>
      <c r="B130" s="98" t="s">
        <v>324</v>
      </c>
      <c r="C130" s="12">
        <v>0.4</v>
      </c>
      <c r="D130" s="1">
        <v>500</v>
      </c>
      <c r="E130" s="12">
        <v>216</v>
      </c>
      <c r="F130" s="52">
        <f t="shared" si="1"/>
        <v>284</v>
      </c>
    </row>
  </sheetData>
  <sheetProtection/>
  <mergeCells count="4">
    <mergeCell ref="A1:F1"/>
    <mergeCell ref="A2:F2"/>
    <mergeCell ref="A40:A41"/>
    <mergeCell ref="B40:B4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0"/>
  <sheetViews>
    <sheetView zoomScalePageLayoutView="0" workbookViewId="0" topLeftCell="A49">
      <selection activeCell="A126" sqref="A126:IV128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0" customWidth="1"/>
    <col min="6" max="6" width="18.8515625" style="17" customWidth="1"/>
  </cols>
  <sheetData>
    <row r="1" spans="1:6" ht="52.5" customHeight="1">
      <c r="A1" s="109" t="s">
        <v>14</v>
      </c>
      <c r="B1" s="109"/>
      <c r="C1" s="109"/>
      <c r="D1" s="109"/>
      <c r="E1" s="109"/>
      <c r="F1" s="109"/>
    </row>
    <row r="2" spans="1:6" ht="27" customHeight="1">
      <c r="A2" s="110" t="s">
        <v>333</v>
      </c>
      <c r="B2" s="111"/>
      <c r="C2" s="111"/>
      <c r="D2" s="111"/>
      <c r="E2" s="111"/>
      <c r="F2" s="112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6" ht="30" customHeight="1">
      <c r="A4" s="43">
        <v>1</v>
      </c>
      <c r="B4" s="23" t="s">
        <v>4</v>
      </c>
      <c r="C4" s="43">
        <v>0.4</v>
      </c>
      <c r="D4" s="91">
        <v>800</v>
      </c>
      <c r="E4" s="45">
        <v>666</v>
      </c>
      <c r="F4" s="58">
        <f aca="true" t="shared" si="0" ref="F4:F78">D4-E4</f>
        <v>134</v>
      </c>
    </row>
    <row r="5" spans="1:6" ht="30" customHeight="1">
      <c r="A5" s="12">
        <v>2</v>
      </c>
      <c r="B5" s="6" t="s">
        <v>181</v>
      </c>
      <c r="C5" s="12">
        <v>0.4</v>
      </c>
      <c r="D5" s="51">
        <v>410</v>
      </c>
      <c r="E5" s="51">
        <v>150</v>
      </c>
      <c r="F5" s="58">
        <f t="shared" si="0"/>
        <v>260</v>
      </c>
    </row>
    <row r="6" spans="1:6" ht="30" customHeight="1">
      <c r="A6" s="43">
        <v>3</v>
      </c>
      <c r="B6" s="6" t="s">
        <v>258</v>
      </c>
      <c r="C6" s="12">
        <v>0.4</v>
      </c>
      <c r="D6" s="51">
        <v>630</v>
      </c>
      <c r="E6" s="51">
        <v>630</v>
      </c>
      <c r="F6" s="58">
        <f t="shared" si="0"/>
        <v>0</v>
      </c>
    </row>
    <row r="7" spans="1:6" ht="30" customHeight="1">
      <c r="A7" s="12">
        <v>4</v>
      </c>
      <c r="B7" s="6" t="s">
        <v>5</v>
      </c>
      <c r="C7" s="12">
        <v>0.4</v>
      </c>
      <c r="D7" s="51">
        <v>1260</v>
      </c>
      <c r="E7" s="19">
        <v>909</v>
      </c>
      <c r="F7" s="58">
        <f t="shared" si="0"/>
        <v>351</v>
      </c>
    </row>
    <row r="8" spans="1:6" ht="30" customHeight="1">
      <c r="A8" s="43">
        <v>5</v>
      </c>
      <c r="B8" s="6" t="s">
        <v>182</v>
      </c>
      <c r="C8" s="12">
        <v>0.4</v>
      </c>
      <c r="D8" s="51">
        <v>1260</v>
      </c>
      <c r="E8" s="51">
        <v>750</v>
      </c>
      <c r="F8" s="58">
        <f t="shared" si="0"/>
        <v>510</v>
      </c>
    </row>
    <row r="9" spans="1:6" ht="30" customHeight="1">
      <c r="A9" s="12">
        <v>6</v>
      </c>
      <c r="B9" s="6" t="s">
        <v>183</v>
      </c>
      <c r="C9" s="12">
        <v>0.4</v>
      </c>
      <c r="D9" s="51">
        <v>1260</v>
      </c>
      <c r="E9" s="19">
        <v>770</v>
      </c>
      <c r="F9" s="58">
        <f t="shared" si="0"/>
        <v>490</v>
      </c>
    </row>
    <row r="10" spans="1:6" ht="30" customHeight="1">
      <c r="A10" s="43">
        <v>7</v>
      </c>
      <c r="B10" s="6" t="s">
        <v>259</v>
      </c>
      <c r="C10" s="12">
        <v>0.4</v>
      </c>
      <c r="D10" s="51">
        <v>400</v>
      </c>
      <c r="E10" s="51">
        <v>400</v>
      </c>
      <c r="F10" s="58">
        <f t="shared" si="0"/>
        <v>0</v>
      </c>
    </row>
    <row r="11" spans="1:6" ht="30" customHeight="1">
      <c r="A11" s="12">
        <v>8</v>
      </c>
      <c r="B11" s="6" t="s">
        <v>184</v>
      </c>
      <c r="C11" s="12">
        <v>0.4</v>
      </c>
      <c r="D11" s="51">
        <v>800</v>
      </c>
      <c r="E11" s="51">
        <v>402</v>
      </c>
      <c r="F11" s="58">
        <f t="shared" si="0"/>
        <v>398</v>
      </c>
    </row>
    <row r="12" spans="1:6" ht="30" customHeight="1">
      <c r="A12" s="43">
        <v>9</v>
      </c>
      <c r="B12" s="6" t="s">
        <v>260</v>
      </c>
      <c r="C12" s="12">
        <v>0.4</v>
      </c>
      <c r="D12" s="51">
        <f>2*630</f>
        <v>1260</v>
      </c>
      <c r="E12" s="51">
        <v>1260</v>
      </c>
      <c r="F12" s="58">
        <f t="shared" si="0"/>
        <v>0</v>
      </c>
    </row>
    <row r="13" spans="1:6" s="60" customFormat="1" ht="29.25" customHeight="1">
      <c r="A13" s="12">
        <v>10</v>
      </c>
      <c r="B13" s="6" t="s">
        <v>292</v>
      </c>
      <c r="C13" s="1">
        <v>0.4</v>
      </c>
      <c r="D13" s="19">
        <v>1260</v>
      </c>
      <c r="E13" s="19">
        <v>1260</v>
      </c>
      <c r="F13" s="58">
        <f t="shared" si="0"/>
        <v>0</v>
      </c>
    </row>
    <row r="14" spans="1:6" ht="30" customHeight="1">
      <c r="A14" s="43">
        <v>11</v>
      </c>
      <c r="B14" s="6" t="s">
        <v>6</v>
      </c>
      <c r="C14" s="12">
        <v>0.4</v>
      </c>
      <c r="D14" s="51">
        <v>500</v>
      </c>
      <c r="E14" s="51">
        <v>358.7</v>
      </c>
      <c r="F14" s="58">
        <f t="shared" si="0"/>
        <v>141.3</v>
      </c>
    </row>
    <row r="15" spans="1:6" ht="30" customHeight="1">
      <c r="A15" s="12">
        <v>12</v>
      </c>
      <c r="B15" s="6" t="s">
        <v>261</v>
      </c>
      <c r="C15" s="12">
        <v>0.4</v>
      </c>
      <c r="D15" s="51">
        <f>2*630</f>
        <v>1260</v>
      </c>
      <c r="E15" s="51">
        <v>1260</v>
      </c>
      <c r="F15" s="58">
        <f t="shared" si="0"/>
        <v>0</v>
      </c>
    </row>
    <row r="16" spans="1:6" ht="30" customHeight="1">
      <c r="A16" s="43">
        <v>13</v>
      </c>
      <c r="B16" s="6" t="s">
        <v>185</v>
      </c>
      <c r="C16" s="12">
        <v>0.4</v>
      </c>
      <c r="D16" s="51">
        <v>1260</v>
      </c>
      <c r="E16" s="51">
        <v>576</v>
      </c>
      <c r="F16" s="58">
        <f t="shared" si="0"/>
        <v>684</v>
      </c>
    </row>
    <row r="17" spans="1:6" ht="30" customHeight="1">
      <c r="A17" s="12">
        <v>14</v>
      </c>
      <c r="B17" s="6" t="s">
        <v>262</v>
      </c>
      <c r="C17" s="12">
        <v>0.4</v>
      </c>
      <c r="D17" s="51">
        <v>250</v>
      </c>
      <c r="E17" s="51">
        <v>30</v>
      </c>
      <c r="F17" s="58">
        <f t="shared" si="0"/>
        <v>220</v>
      </c>
    </row>
    <row r="18" spans="1:6" ht="30" customHeight="1">
      <c r="A18" s="43">
        <v>15</v>
      </c>
      <c r="B18" s="6" t="s">
        <v>186</v>
      </c>
      <c r="C18" s="12">
        <v>0.4</v>
      </c>
      <c r="D18" s="51">
        <f>400+1000</f>
        <v>1400</v>
      </c>
      <c r="E18" s="51">
        <v>840</v>
      </c>
      <c r="F18" s="58">
        <f t="shared" si="0"/>
        <v>560</v>
      </c>
    </row>
    <row r="19" spans="1:6" ht="30" customHeight="1">
      <c r="A19" s="12">
        <v>16</v>
      </c>
      <c r="B19" s="6" t="s">
        <v>263</v>
      </c>
      <c r="C19" s="12">
        <v>0.4</v>
      </c>
      <c r="D19" s="51">
        <f>2*160</f>
        <v>320</v>
      </c>
      <c r="E19" s="51">
        <v>320</v>
      </c>
      <c r="F19" s="58">
        <f t="shared" si="0"/>
        <v>0</v>
      </c>
    </row>
    <row r="20" spans="1:6" ht="30" customHeight="1">
      <c r="A20" s="43">
        <v>17</v>
      </c>
      <c r="B20" s="6" t="s">
        <v>187</v>
      </c>
      <c r="C20" s="12">
        <v>0.4</v>
      </c>
      <c r="D20" s="51">
        <v>2000</v>
      </c>
      <c r="E20" s="51">
        <v>1910</v>
      </c>
      <c r="F20" s="58">
        <f t="shared" si="0"/>
        <v>90</v>
      </c>
    </row>
    <row r="21" spans="1:6" ht="30" customHeight="1">
      <c r="A21" s="12">
        <v>18</v>
      </c>
      <c r="B21" s="6" t="s">
        <v>188</v>
      </c>
      <c r="C21" s="12">
        <v>0.4</v>
      </c>
      <c r="D21" s="51">
        <v>160</v>
      </c>
      <c r="E21" s="51">
        <v>160</v>
      </c>
      <c r="F21" s="58">
        <f t="shared" si="0"/>
        <v>0</v>
      </c>
    </row>
    <row r="22" spans="1:6" ht="30" customHeight="1">
      <c r="A22" s="43">
        <v>19</v>
      </c>
      <c r="B22" s="6" t="s">
        <v>299</v>
      </c>
      <c r="C22" s="12">
        <v>0.4</v>
      </c>
      <c r="D22" s="51">
        <v>400</v>
      </c>
      <c r="E22" s="51">
        <v>400</v>
      </c>
      <c r="F22" s="58">
        <f t="shared" si="0"/>
        <v>0</v>
      </c>
    </row>
    <row r="23" spans="1:6" ht="30" customHeight="1">
      <c r="A23" s="12">
        <v>20</v>
      </c>
      <c r="B23" s="6" t="s">
        <v>189</v>
      </c>
      <c r="C23" s="12">
        <v>0.4</v>
      </c>
      <c r="D23" s="51">
        <v>500</v>
      </c>
      <c r="E23" s="51">
        <v>500</v>
      </c>
      <c r="F23" s="58">
        <f t="shared" si="0"/>
        <v>0</v>
      </c>
    </row>
    <row r="24" spans="1:6" ht="30" customHeight="1">
      <c r="A24" s="43">
        <v>21</v>
      </c>
      <c r="B24" s="6" t="s">
        <v>265</v>
      </c>
      <c r="C24" s="12">
        <v>0.4</v>
      </c>
      <c r="D24" s="51">
        <f>2*250</f>
        <v>500</v>
      </c>
      <c r="E24" s="51">
        <v>500</v>
      </c>
      <c r="F24" s="58">
        <f t="shared" si="0"/>
        <v>0</v>
      </c>
    </row>
    <row r="25" spans="1:6" ht="30" customHeight="1">
      <c r="A25" s="12">
        <v>22</v>
      </c>
      <c r="B25" s="6" t="s">
        <v>190</v>
      </c>
      <c r="C25" s="12">
        <v>0.4</v>
      </c>
      <c r="D25" s="51">
        <v>100</v>
      </c>
      <c r="E25" s="51">
        <v>90</v>
      </c>
      <c r="F25" s="58">
        <f t="shared" si="0"/>
        <v>10</v>
      </c>
    </row>
    <row r="26" spans="1:6" ht="30" customHeight="1">
      <c r="A26" s="43">
        <v>23</v>
      </c>
      <c r="B26" s="6" t="s">
        <v>266</v>
      </c>
      <c r="C26" s="12">
        <v>0.4</v>
      </c>
      <c r="D26" s="51">
        <f>2*630</f>
        <v>1260</v>
      </c>
      <c r="E26" s="51">
        <v>1260</v>
      </c>
      <c r="F26" s="58">
        <f t="shared" si="0"/>
        <v>0</v>
      </c>
    </row>
    <row r="27" spans="1:6" ht="30" customHeight="1">
      <c r="A27" s="12">
        <v>24</v>
      </c>
      <c r="B27" s="6" t="s">
        <v>191</v>
      </c>
      <c r="C27" s="12">
        <v>0.4</v>
      </c>
      <c r="D27" s="51">
        <v>160</v>
      </c>
      <c r="E27" s="51">
        <v>147.2</v>
      </c>
      <c r="F27" s="58">
        <f t="shared" si="0"/>
        <v>12.800000000000011</v>
      </c>
    </row>
    <row r="28" spans="1:6" ht="30" customHeight="1">
      <c r="A28" s="43">
        <v>25</v>
      </c>
      <c r="B28" s="6" t="s">
        <v>193</v>
      </c>
      <c r="C28" s="12">
        <v>0.4</v>
      </c>
      <c r="D28" s="51">
        <v>160</v>
      </c>
      <c r="E28" s="19">
        <v>127</v>
      </c>
      <c r="F28" s="58">
        <f t="shared" si="0"/>
        <v>33</v>
      </c>
    </row>
    <row r="29" spans="1:6" ht="30" customHeight="1">
      <c r="A29" s="12">
        <v>26</v>
      </c>
      <c r="B29" s="6" t="s">
        <v>267</v>
      </c>
      <c r="C29" s="12">
        <v>0.4</v>
      </c>
      <c r="D29" s="51">
        <v>100</v>
      </c>
      <c r="E29" s="51">
        <v>100</v>
      </c>
      <c r="F29" s="58">
        <f t="shared" si="0"/>
        <v>0</v>
      </c>
    </row>
    <row r="30" spans="1:6" ht="32.25" customHeight="1">
      <c r="A30" s="43">
        <v>27</v>
      </c>
      <c r="B30" s="6" t="s">
        <v>285</v>
      </c>
      <c r="C30" s="12">
        <v>0.4</v>
      </c>
      <c r="D30" s="51">
        <v>2000</v>
      </c>
      <c r="E30" s="51">
        <v>150</v>
      </c>
      <c r="F30" s="58">
        <f t="shared" si="0"/>
        <v>1850</v>
      </c>
    </row>
    <row r="31" spans="1:6" ht="30" customHeight="1">
      <c r="A31" s="12">
        <v>28</v>
      </c>
      <c r="B31" s="6" t="s">
        <v>194</v>
      </c>
      <c r="C31" s="12">
        <v>0.4</v>
      </c>
      <c r="D31" s="51">
        <v>400</v>
      </c>
      <c r="E31" s="51">
        <v>400</v>
      </c>
      <c r="F31" s="58">
        <f t="shared" si="0"/>
        <v>0</v>
      </c>
    </row>
    <row r="32" spans="1:6" ht="35.25" customHeight="1">
      <c r="A32" s="43">
        <v>29</v>
      </c>
      <c r="B32" s="6" t="s">
        <v>286</v>
      </c>
      <c r="C32" s="12">
        <v>0.4</v>
      </c>
      <c r="D32" s="51">
        <v>1000</v>
      </c>
      <c r="E32" s="51">
        <v>177</v>
      </c>
      <c r="F32" s="58">
        <f t="shared" si="0"/>
        <v>823</v>
      </c>
    </row>
    <row r="33" spans="1:6" ht="30" customHeight="1">
      <c r="A33" s="12">
        <v>30</v>
      </c>
      <c r="B33" s="6" t="s">
        <v>268</v>
      </c>
      <c r="C33" s="12">
        <v>0.4</v>
      </c>
      <c r="D33" s="51">
        <v>160</v>
      </c>
      <c r="E33" s="51">
        <v>15</v>
      </c>
      <c r="F33" s="58">
        <f t="shared" si="0"/>
        <v>145</v>
      </c>
    </row>
    <row r="34" spans="1:6" ht="30" customHeight="1">
      <c r="A34" s="43">
        <v>31</v>
      </c>
      <c r="B34" s="6" t="s">
        <v>7</v>
      </c>
      <c r="C34" s="12">
        <v>0.4</v>
      </c>
      <c r="D34" s="51">
        <f>2*250</f>
        <v>500</v>
      </c>
      <c r="E34" s="51">
        <v>500</v>
      </c>
      <c r="F34" s="58">
        <f t="shared" si="0"/>
        <v>0</v>
      </c>
    </row>
    <row r="35" spans="1:6" ht="30" customHeight="1">
      <c r="A35" s="12">
        <v>32</v>
      </c>
      <c r="B35" s="6" t="s">
        <v>195</v>
      </c>
      <c r="C35" s="12">
        <v>0.4</v>
      </c>
      <c r="D35" s="51">
        <f>2*630</f>
        <v>1260</v>
      </c>
      <c r="E35" s="19">
        <v>1260</v>
      </c>
      <c r="F35" s="58">
        <f t="shared" si="0"/>
        <v>0</v>
      </c>
    </row>
    <row r="36" spans="1:6" ht="27.75" customHeight="1">
      <c r="A36" s="43">
        <v>33</v>
      </c>
      <c r="B36" s="6" t="s">
        <v>196</v>
      </c>
      <c r="C36" s="12">
        <v>0.4</v>
      </c>
      <c r="D36" s="51">
        <v>630</v>
      </c>
      <c r="E36" s="51">
        <v>600</v>
      </c>
      <c r="F36" s="58">
        <f t="shared" si="0"/>
        <v>30</v>
      </c>
    </row>
    <row r="37" spans="1:6" ht="30" customHeight="1">
      <c r="A37" s="12">
        <v>34</v>
      </c>
      <c r="B37" s="6" t="s">
        <v>297</v>
      </c>
      <c r="C37" s="1">
        <v>0.4</v>
      </c>
      <c r="D37" s="19">
        <v>630</v>
      </c>
      <c r="E37" s="19">
        <v>630</v>
      </c>
      <c r="F37" s="58">
        <f t="shared" si="0"/>
        <v>0</v>
      </c>
    </row>
    <row r="38" spans="1:6" ht="30" customHeight="1">
      <c r="A38" s="43">
        <v>35</v>
      </c>
      <c r="B38" s="14" t="s">
        <v>274</v>
      </c>
      <c r="C38" s="12">
        <v>0.4</v>
      </c>
      <c r="D38" s="51">
        <f>250+400</f>
        <v>650</v>
      </c>
      <c r="E38" s="51">
        <v>500</v>
      </c>
      <c r="F38" s="58">
        <f t="shared" si="0"/>
        <v>150</v>
      </c>
    </row>
    <row r="39" spans="1:6" ht="30" customHeight="1">
      <c r="A39" s="12">
        <v>36</v>
      </c>
      <c r="B39" s="14" t="s">
        <v>230</v>
      </c>
      <c r="C39" s="12">
        <v>0.4</v>
      </c>
      <c r="D39" s="51">
        <v>800</v>
      </c>
      <c r="E39" s="51">
        <v>650</v>
      </c>
      <c r="F39" s="58">
        <f t="shared" si="0"/>
        <v>150</v>
      </c>
    </row>
    <row r="40" spans="1:6" ht="22.5" customHeight="1">
      <c r="A40" s="113">
        <v>37</v>
      </c>
      <c r="B40" s="115" t="s">
        <v>197</v>
      </c>
      <c r="C40" s="12">
        <v>0.4</v>
      </c>
      <c r="D40" s="51">
        <v>1250</v>
      </c>
      <c r="E40" s="51">
        <v>1250</v>
      </c>
      <c r="F40" s="58">
        <f t="shared" si="0"/>
        <v>0</v>
      </c>
    </row>
    <row r="41" spans="1:6" ht="23.25" customHeight="1">
      <c r="A41" s="114"/>
      <c r="B41" s="116"/>
      <c r="C41" s="12">
        <v>0.4</v>
      </c>
      <c r="D41" s="51">
        <v>1250</v>
      </c>
      <c r="E41" s="51">
        <v>1250</v>
      </c>
      <c r="F41" s="58">
        <f t="shared" si="0"/>
        <v>0</v>
      </c>
    </row>
    <row r="42" spans="1:6" ht="25.5" customHeight="1">
      <c r="A42" s="92">
        <v>38</v>
      </c>
      <c r="B42" s="23" t="s">
        <v>275</v>
      </c>
      <c r="C42" s="12">
        <v>0.4</v>
      </c>
      <c r="D42" s="51">
        <v>100</v>
      </c>
      <c r="E42" s="51">
        <v>100</v>
      </c>
      <c r="F42" s="58">
        <f t="shared" si="0"/>
        <v>0</v>
      </c>
    </row>
    <row r="43" spans="1:6" ht="30" customHeight="1">
      <c r="A43" s="92">
        <v>39</v>
      </c>
      <c r="B43" s="23" t="s">
        <v>293</v>
      </c>
      <c r="C43" s="12">
        <v>0.4</v>
      </c>
      <c r="D43" s="19">
        <f>400+630</f>
        <v>1030</v>
      </c>
      <c r="E43" s="51">
        <v>1000</v>
      </c>
      <c r="F43" s="58">
        <f t="shared" si="0"/>
        <v>30</v>
      </c>
    </row>
    <row r="44" spans="1:6" ht="28.5" customHeight="1">
      <c r="A44" s="92">
        <v>40</v>
      </c>
      <c r="B44" s="23" t="s">
        <v>300</v>
      </c>
      <c r="C44" s="12">
        <v>0.4</v>
      </c>
      <c r="D44" s="51">
        <v>160</v>
      </c>
      <c r="E44" s="51">
        <v>150</v>
      </c>
      <c r="F44" s="58">
        <f t="shared" si="0"/>
        <v>10</v>
      </c>
    </row>
    <row r="45" spans="1:6" ht="28.5" customHeight="1">
      <c r="A45" s="92">
        <v>41</v>
      </c>
      <c r="B45" s="23" t="s">
        <v>306</v>
      </c>
      <c r="C45" s="12">
        <v>0.4</v>
      </c>
      <c r="D45" s="51">
        <v>1000</v>
      </c>
      <c r="E45" s="51">
        <v>1000</v>
      </c>
      <c r="F45" s="58">
        <f t="shared" si="0"/>
        <v>0</v>
      </c>
    </row>
    <row r="46" spans="1:6" ht="28.5" customHeight="1">
      <c r="A46" s="92">
        <v>42</v>
      </c>
      <c r="B46" s="23" t="s">
        <v>269</v>
      </c>
      <c r="C46" s="12">
        <v>0.4</v>
      </c>
      <c r="D46" s="51">
        <f>160+250</f>
        <v>410</v>
      </c>
      <c r="E46" s="51">
        <v>410</v>
      </c>
      <c r="F46" s="58">
        <f t="shared" si="0"/>
        <v>0</v>
      </c>
    </row>
    <row r="47" spans="1:6" ht="30" customHeight="1">
      <c r="A47" s="92">
        <v>43</v>
      </c>
      <c r="B47" s="6" t="s">
        <v>8</v>
      </c>
      <c r="C47" s="12">
        <v>0.4</v>
      </c>
      <c r="D47" s="51">
        <v>250</v>
      </c>
      <c r="E47" s="51">
        <v>250</v>
      </c>
      <c r="F47" s="58">
        <f t="shared" si="0"/>
        <v>0</v>
      </c>
    </row>
    <row r="48" spans="1:6" ht="30" customHeight="1">
      <c r="A48" s="92">
        <v>44</v>
      </c>
      <c r="B48" s="6" t="s">
        <v>228</v>
      </c>
      <c r="C48" s="12">
        <v>0.4</v>
      </c>
      <c r="D48" s="51">
        <v>1260</v>
      </c>
      <c r="E48" s="51">
        <v>423</v>
      </c>
      <c r="F48" s="58">
        <f t="shared" si="0"/>
        <v>837</v>
      </c>
    </row>
    <row r="49" spans="1:6" ht="30" customHeight="1">
      <c r="A49" s="92">
        <v>45</v>
      </c>
      <c r="B49" s="6" t="s">
        <v>9</v>
      </c>
      <c r="C49" s="12">
        <v>0.4</v>
      </c>
      <c r="D49" s="51">
        <v>500</v>
      </c>
      <c r="E49" s="51">
        <v>430</v>
      </c>
      <c r="F49" s="58">
        <f t="shared" si="0"/>
        <v>70</v>
      </c>
    </row>
    <row r="50" spans="1:6" ht="30" customHeight="1">
      <c r="A50" s="92">
        <v>46</v>
      </c>
      <c r="B50" s="6" t="s">
        <v>238</v>
      </c>
      <c r="C50" s="12">
        <v>0.4</v>
      </c>
      <c r="D50" s="51">
        <v>500</v>
      </c>
      <c r="E50" s="51">
        <v>500</v>
      </c>
      <c r="F50" s="58">
        <f t="shared" si="0"/>
        <v>0</v>
      </c>
    </row>
    <row r="51" spans="1:6" ht="30" customHeight="1">
      <c r="A51" s="92">
        <v>47</v>
      </c>
      <c r="B51" s="6" t="s">
        <v>227</v>
      </c>
      <c r="C51" s="12">
        <v>0.4</v>
      </c>
      <c r="D51" s="51">
        <v>250</v>
      </c>
      <c r="E51" s="51">
        <v>250</v>
      </c>
      <c r="F51" s="58">
        <f t="shared" si="0"/>
        <v>0</v>
      </c>
    </row>
    <row r="52" spans="1:6" ht="30" customHeight="1">
      <c r="A52" s="92">
        <v>48</v>
      </c>
      <c r="B52" s="6" t="s">
        <v>201</v>
      </c>
      <c r="C52" s="12">
        <v>0.4</v>
      </c>
      <c r="D52" s="51">
        <v>1260</v>
      </c>
      <c r="E52" s="51">
        <v>400</v>
      </c>
      <c r="F52" s="58">
        <f t="shared" si="0"/>
        <v>860</v>
      </c>
    </row>
    <row r="53" spans="1:6" ht="30" customHeight="1">
      <c r="A53" s="92">
        <v>49</v>
      </c>
      <c r="B53" s="6" t="s">
        <v>301</v>
      </c>
      <c r="C53" s="12">
        <v>0.4</v>
      </c>
      <c r="D53" s="19">
        <v>160</v>
      </c>
      <c r="E53" s="51">
        <v>160</v>
      </c>
      <c r="F53" s="58">
        <f t="shared" si="0"/>
        <v>0</v>
      </c>
    </row>
    <row r="54" spans="1:6" ht="30" customHeight="1">
      <c r="A54" s="92">
        <v>50</v>
      </c>
      <c r="B54" s="6" t="s">
        <v>252</v>
      </c>
      <c r="C54" s="12">
        <v>0.4</v>
      </c>
      <c r="D54" s="51">
        <v>800</v>
      </c>
      <c r="E54" s="51">
        <v>455</v>
      </c>
      <c r="F54" s="58">
        <f t="shared" si="0"/>
        <v>345</v>
      </c>
    </row>
    <row r="55" spans="1:6" ht="28.5" customHeight="1">
      <c r="A55" s="92">
        <v>51</v>
      </c>
      <c r="B55" s="23" t="s">
        <v>276</v>
      </c>
      <c r="C55" s="12">
        <v>0.4</v>
      </c>
      <c r="D55" s="51">
        <v>250</v>
      </c>
      <c r="E55" s="51">
        <v>250</v>
      </c>
      <c r="F55" s="58">
        <f t="shared" si="0"/>
        <v>0</v>
      </c>
    </row>
    <row r="56" spans="1:6" ht="30" customHeight="1">
      <c r="A56" s="92">
        <v>52</v>
      </c>
      <c r="B56" s="14" t="s">
        <v>270</v>
      </c>
      <c r="C56" s="12">
        <v>0.4</v>
      </c>
      <c r="D56" s="51">
        <v>160</v>
      </c>
      <c r="E56" s="51">
        <v>160</v>
      </c>
      <c r="F56" s="58">
        <f t="shared" si="0"/>
        <v>0</v>
      </c>
    </row>
    <row r="57" spans="1:6" ht="30" customHeight="1">
      <c r="A57" s="92">
        <v>53</v>
      </c>
      <c r="B57" s="14" t="s">
        <v>249</v>
      </c>
      <c r="C57" s="12">
        <v>0.4</v>
      </c>
      <c r="D57" s="51">
        <v>160</v>
      </c>
      <c r="E57" s="51">
        <v>160</v>
      </c>
      <c r="F57" s="58">
        <f t="shared" si="0"/>
        <v>0</v>
      </c>
    </row>
    <row r="58" spans="1:6" ht="30" customHeight="1">
      <c r="A58" s="92">
        <v>54</v>
      </c>
      <c r="B58" s="14" t="s">
        <v>231</v>
      </c>
      <c r="C58" s="12">
        <v>0.4</v>
      </c>
      <c r="D58" s="51">
        <v>200</v>
      </c>
      <c r="E58" s="51">
        <v>100</v>
      </c>
      <c r="F58" s="58">
        <f t="shared" si="0"/>
        <v>100</v>
      </c>
    </row>
    <row r="59" spans="1:6" ht="30" customHeight="1">
      <c r="A59" s="92">
        <v>55</v>
      </c>
      <c r="B59" s="6" t="s">
        <v>203</v>
      </c>
      <c r="C59" s="12">
        <v>0.4</v>
      </c>
      <c r="D59" s="51">
        <v>40</v>
      </c>
      <c r="E59" s="51">
        <v>40</v>
      </c>
      <c r="F59" s="58">
        <f t="shared" si="0"/>
        <v>0</v>
      </c>
    </row>
    <row r="60" spans="1:6" ht="30" customHeight="1">
      <c r="A60" s="92">
        <v>56</v>
      </c>
      <c r="B60" s="6" t="s">
        <v>226</v>
      </c>
      <c r="C60" s="12">
        <v>0.4</v>
      </c>
      <c r="D60" s="51">
        <v>800</v>
      </c>
      <c r="E60" s="51">
        <f>370+280</f>
        <v>650</v>
      </c>
      <c r="F60" s="58">
        <f t="shared" si="0"/>
        <v>150</v>
      </c>
    </row>
    <row r="61" spans="1:6" ht="30" customHeight="1">
      <c r="A61" s="92">
        <v>57</v>
      </c>
      <c r="B61" s="6" t="s">
        <v>237</v>
      </c>
      <c r="C61" s="12">
        <v>0.4</v>
      </c>
      <c r="D61" s="51">
        <v>630</v>
      </c>
      <c r="E61" s="51">
        <v>200</v>
      </c>
      <c r="F61" s="58">
        <f t="shared" si="0"/>
        <v>430</v>
      </c>
    </row>
    <row r="62" spans="1:6" ht="30" customHeight="1">
      <c r="A62" s="92">
        <v>58</v>
      </c>
      <c r="B62" s="6" t="s">
        <v>10</v>
      </c>
      <c r="C62" s="12">
        <v>0.4</v>
      </c>
      <c r="D62" s="51">
        <v>160</v>
      </c>
      <c r="E62" s="51">
        <v>160</v>
      </c>
      <c r="F62" s="58">
        <f t="shared" si="0"/>
        <v>0</v>
      </c>
    </row>
    <row r="63" spans="1:6" ht="30" customHeight="1">
      <c r="A63" s="92">
        <v>59</v>
      </c>
      <c r="B63" s="6" t="s">
        <v>204</v>
      </c>
      <c r="C63" s="12">
        <v>0.4</v>
      </c>
      <c r="D63" s="51">
        <v>320</v>
      </c>
      <c r="E63" s="51">
        <v>170</v>
      </c>
      <c r="F63" s="58">
        <f t="shared" si="0"/>
        <v>150</v>
      </c>
    </row>
    <row r="64" spans="1:6" ht="30" customHeight="1">
      <c r="A64" s="92">
        <v>60</v>
      </c>
      <c r="B64" s="6" t="s">
        <v>277</v>
      </c>
      <c r="C64" s="12">
        <v>0.4</v>
      </c>
      <c r="D64" s="51">
        <v>160</v>
      </c>
      <c r="E64" s="51">
        <v>160</v>
      </c>
      <c r="F64" s="58">
        <f t="shared" si="0"/>
        <v>0</v>
      </c>
    </row>
    <row r="65" spans="1:6" ht="30" customHeight="1">
      <c r="A65" s="92">
        <v>61</v>
      </c>
      <c r="B65" s="6" t="s">
        <v>233</v>
      </c>
      <c r="C65" s="12">
        <v>0.4</v>
      </c>
      <c r="D65" s="51">
        <v>160</v>
      </c>
      <c r="E65" s="51">
        <v>160</v>
      </c>
      <c r="F65" s="58">
        <f t="shared" si="0"/>
        <v>0</v>
      </c>
    </row>
    <row r="66" spans="1:6" ht="30" customHeight="1">
      <c r="A66" s="92">
        <v>62</v>
      </c>
      <c r="B66" s="6" t="s">
        <v>250</v>
      </c>
      <c r="C66" s="12">
        <v>0.4</v>
      </c>
      <c r="D66" s="51">
        <v>160</v>
      </c>
      <c r="E66" s="51">
        <v>160</v>
      </c>
      <c r="F66" s="58">
        <f t="shared" si="0"/>
        <v>0</v>
      </c>
    </row>
    <row r="67" spans="1:6" ht="30" customHeight="1">
      <c r="A67" s="92">
        <v>63</v>
      </c>
      <c r="B67" s="6" t="s">
        <v>330</v>
      </c>
      <c r="C67" s="12">
        <v>0.4</v>
      </c>
      <c r="D67" s="51">
        <v>160</v>
      </c>
      <c r="E67" s="51">
        <v>160</v>
      </c>
      <c r="F67" s="58">
        <f t="shared" si="0"/>
        <v>0</v>
      </c>
    </row>
    <row r="68" spans="1:6" ht="30" customHeight="1">
      <c r="A68" s="92">
        <v>64</v>
      </c>
      <c r="B68" s="6" t="s">
        <v>15</v>
      </c>
      <c r="C68" s="12">
        <v>0.4</v>
      </c>
      <c r="D68" s="51">
        <v>400</v>
      </c>
      <c r="E68" s="51">
        <v>400</v>
      </c>
      <c r="F68" s="58">
        <f t="shared" si="0"/>
        <v>0</v>
      </c>
    </row>
    <row r="69" spans="1:6" ht="30" customHeight="1">
      <c r="A69" s="92">
        <v>65</v>
      </c>
      <c r="B69" s="6" t="s">
        <v>308</v>
      </c>
      <c r="C69" s="12">
        <v>0.4</v>
      </c>
      <c r="D69" s="51">
        <v>200</v>
      </c>
      <c r="E69" s="51">
        <v>85</v>
      </c>
      <c r="F69" s="58">
        <f t="shared" si="0"/>
        <v>115</v>
      </c>
    </row>
    <row r="70" spans="1:6" ht="30" customHeight="1">
      <c r="A70" s="92">
        <v>66</v>
      </c>
      <c r="B70" s="6" t="s">
        <v>317</v>
      </c>
      <c r="C70" s="12">
        <v>0.4</v>
      </c>
      <c r="D70" s="51">
        <v>100</v>
      </c>
      <c r="E70" s="51">
        <v>85</v>
      </c>
      <c r="F70" s="58">
        <f t="shared" si="0"/>
        <v>15</v>
      </c>
    </row>
    <row r="71" spans="1:6" ht="30" customHeight="1">
      <c r="A71" s="92">
        <v>67</v>
      </c>
      <c r="B71" s="6" t="s">
        <v>206</v>
      </c>
      <c r="C71" s="12">
        <v>0.4</v>
      </c>
      <c r="D71" s="51">
        <v>160</v>
      </c>
      <c r="E71" s="51">
        <v>160</v>
      </c>
      <c r="F71" s="58">
        <f t="shared" si="0"/>
        <v>0</v>
      </c>
    </row>
    <row r="72" spans="1:6" ht="30" customHeight="1">
      <c r="A72" s="92">
        <v>68</v>
      </c>
      <c r="B72" s="6" t="s">
        <v>225</v>
      </c>
      <c r="C72" s="12">
        <v>0.4</v>
      </c>
      <c r="D72" s="51">
        <v>63</v>
      </c>
      <c r="E72" s="51">
        <v>63</v>
      </c>
      <c r="F72" s="58">
        <f t="shared" si="0"/>
        <v>0</v>
      </c>
    </row>
    <row r="73" spans="1:6" ht="30" customHeight="1">
      <c r="A73" s="92">
        <v>69</v>
      </c>
      <c r="B73" s="6" t="s">
        <v>243</v>
      </c>
      <c r="C73" s="12">
        <v>0.4</v>
      </c>
      <c r="D73" s="51">
        <v>100</v>
      </c>
      <c r="E73" s="51">
        <v>100</v>
      </c>
      <c r="F73" s="58">
        <f t="shared" si="0"/>
        <v>0</v>
      </c>
    </row>
    <row r="74" spans="1:6" ht="30" customHeight="1">
      <c r="A74" s="92">
        <v>70</v>
      </c>
      <c r="B74" s="6" t="s">
        <v>318</v>
      </c>
      <c r="C74" s="12">
        <v>0.4</v>
      </c>
      <c r="D74" s="51">
        <v>63</v>
      </c>
      <c r="E74" s="51">
        <v>63</v>
      </c>
      <c r="F74" s="58">
        <f t="shared" si="0"/>
        <v>0</v>
      </c>
    </row>
    <row r="75" spans="1:6" ht="30" customHeight="1">
      <c r="A75" s="92">
        <v>71</v>
      </c>
      <c r="B75" s="6" t="s">
        <v>207</v>
      </c>
      <c r="C75" s="12">
        <v>0.4</v>
      </c>
      <c r="D75" s="51">
        <v>160</v>
      </c>
      <c r="E75" s="51">
        <v>160</v>
      </c>
      <c r="F75" s="58">
        <f t="shared" si="0"/>
        <v>0</v>
      </c>
    </row>
    <row r="76" spans="1:6" ht="30" customHeight="1">
      <c r="A76" s="92">
        <v>72</v>
      </c>
      <c r="B76" s="6" t="s">
        <v>309</v>
      </c>
      <c r="C76" s="12">
        <v>0.4</v>
      </c>
      <c r="D76" s="51">
        <v>100</v>
      </c>
      <c r="E76" s="51">
        <v>100</v>
      </c>
      <c r="F76" s="58">
        <f t="shared" si="0"/>
        <v>0</v>
      </c>
    </row>
    <row r="77" spans="1:6" ht="30" customHeight="1">
      <c r="A77" s="92">
        <v>73</v>
      </c>
      <c r="B77" s="6" t="s">
        <v>319</v>
      </c>
      <c r="C77" s="12">
        <v>0.4</v>
      </c>
      <c r="D77" s="51">
        <v>63</v>
      </c>
      <c r="E77" s="51">
        <v>63</v>
      </c>
      <c r="F77" s="58">
        <f t="shared" si="0"/>
        <v>0</v>
      </c>
    </row>
    <row r="78" spans="1:6" ht="30" customHeight="1">
      <c r="A78" s="92">
        <v>74</v>
      </c>
      <c r="B78" s="6" t="s">
        <v>208</v>
      </c>
      <c r="C78" s="12">
        <v>0.4</v>
      </c>
      <c r="D78" s="51">
        <v>160</v>
      </c>
      <c r="E78" s="51">
        <v>160</v>
      </c>
      <c r="F78" s="58">
        <f t="shared" si="0"/>
        <v>0</v>
      </c>
    </row>
    <row r="79" spans="1:6" ht="30" customHeight="1">
      <c r="A79" s="92">
        <v>75</v>
      </c>
      <c r="B79" s="6" t="s">
        <v>224</v>
      </c>
      <c r="C79" s="12">
        <v>0.4</v>
      </c>
      <c r="D79" s="51">
        <v>160</v>
      </c>
      <c r="E79" s="51">
        <v>153</v>
      </c>
      <c r="F79" s="58">
        <f aca="true" t="shared" si="1" ref="F79:F130">D79-E79</f>
        <v>7</v>
      </c>
    </row>
    <row r="80" spans="1:6" ht="30" customHeight="1">
      <c r="A80" s="92">
        <v>76</v>
      </c>
      <c r="B80" s="6" t="s">
        <v>209</v>
      </c>
      <c r="C80" s="12">
        <v>0.4</v>
      </c>
      <c r="D80" s="51">
        <v>250</v>
      </c>
      <c r="E80" s="51">
        <v>220</v>
      </c>
      <c r="F80" s="58">
        <f t="shared" si="1"/>
        <v>30</v>
      </c>
    </row>
    <row r="81" spans="1:6" ht="30" customHeight="1">
      <c r="A81" s="92">
        <v>77</v>
      </c>
      <c r="B81" s="6" t="s">
        <v>271</v>
      </c>
      <c r="C81" s="12">
        <v>0.4</v>
      </c>
      <c r="D81" s="51">
        <v>100</v>
      </c>
      <c r="E81" s="51">
        <v>100</v>
      </c>
      <c r="F81" s="58">
        <f t="shared" si="1"/>
        <v>0</v>
      </c>
    </row>
    <row r="82" spans="1:6" ht="30" customHeight="1">
      <c r="A82" s="92">
        <v>78</v>
      </c>
      <c r="B82" s="6" t="s">
        <v>210</v>
      </c>
      <c r="C82" s="12">
        <v>0.4</v>
      </c>
      <c r="D82" s="51">
        <v>25</v>
      </c>
      <c r="E82" s="51">
        <v>25</v>
      </c>
      <c r="F82" s="58">
        <f t="shared" si="1"/>
        <v>0</v>
      </c>
    </row>
    <row r="83" spans="1:6" ht="30" customHeight="1">
      <c r="A83" s="92">
        <v>79</v>
      </c>
      <c r="B83" s="6" t="s">
        <v>211</v>
      </c>
      <c r="C83" s="12">
        <v>0.4</v>
      </c>
      <c r="D83" s="51">
        <v>160</v>
      </c>
      <c r="E83" s="51">
        <v>160</v>
      </c>
      <c r="F83" s="58">
        <f t="shared" si="1"/>
        <v>0</v>
      </c>
    </row>
    <row r="84" spans="1:6" ht="30" customHeight="1">
      <c r="A84" s="92">
        <v>80</v>
      </c>
      <c r="B84" s="6" t="s">
        <v>272</v>
      </c>
      <c r="C84" s="12">
        <v>0.4</v>
      </c>
      <c r="D84" s="51">
        <v>250</v>
      </c>
      <c r="E84" s="51">
        <v>150</v>
      </c>
      <c r="F84" s="58">
        <f t="shared" si="1"/>
        <v>100</v>
      </c>
    </row>
    <row r="85" spans="1:6" ht="30" customHeight="1">
      <c r="A85" s="92">
        <v>81</v>
      </c>
      <c r="B85" s="6" t="s">
        <v>212</v>
      </c>
      <c r="C85" s="12">
        <v>0.4</v>
      </c>
      <c r="D85" s="51">
        <v>250</v>
      </c>
      <c r="E85" s="51">
        <v>250</v>
      </c>
      <c r="F85" s="58">
        <f t="shared" si="1"/>
        <v>0</v>
      </c>
    </row>
    <row r="86" spans="1:6" ht="32.25" customHeight="1">
      <c r="A86" s="92">
        <v>82</v>
      </c>
      <c r="B86" s="6" t="s">
        <v>287</v>
      </c>
      <c r="C86" s="12">
        <v>0.4</v>
      </c>
      <c r="D86" s="19">
        <v>63</v>
      </c>
      <c r="E86" s="51">
        <v>63</v>
      </c>
      <c r="F86" s="58">
        <f t="shared" si="1"/>
        <v>0</v>
      </c>
    </row>
    <row r="87" spans="1:6" ht="30" customHeight="1">
      <c r="A87" s="92">
        <v>83</v>
      </c>
      <c r="B87" s="13" t="s">
        <v>213</v>
      </c>
      <c r="C87" s="12">
        <v>0.4</v>
      </c>
      <c r="D87" s="51">
        <v>500</v>
      </c>
      <c r="E87" s="51">
        <v>140</v>
      </c>
      <c r="F87" s="58">
        <f t="shared" si="1"/>
        <v>360</v>
      </c>
    </row>
    <row r="88" spans="1:6" ht="30" customHeight="1">
      <c r="A88" s="92">
        <v>84</v>
      </c>
      <c r="B88" s="6" t="s">
        <v>214</v>
      </c>
      <c r="C88" s="12">
        <v>0.4</v>
      </c>
      <c r="D88" s="51">
        <f>160+100</f>
        <v>260</v>
      </c>
      <c r="E88" s="51">
        <v>230</v>
      </c>
      <c r="F88" s="58">
        <f t="shared" si="1"/>
        <v>30</v>
      </c>
    </row>
    <row r="89" spans="1:6" ht="30" customHeight="1">
      <c r="A89" s="92">
        <v>85</v>
      </c>
      <c r="B89" s="6" t="s">
        <v>215</v>
      </c>
      <c r="C89" s="12">
        <v>0.4</v>
      </c>
      <c r="D89" s="51">
        <v>500</v>
      </c>
      <c r="E89" s="51">
        <v>200</v>
      </c>
      <c r="F89" s="58">
        <f t="shared" si="1"/>
        <v>300</v>
      </c>
    </row>
    <row r="90" spans="1:6" ht="30" customHeight="1">
      <c r="A90" s="92">
        <v>86</v>
      </c>
      <c r="B90" s="6" t="s">
        <v>219</v>
      </c>
      <c r="C90" s="12">
        <v>0.4</v>
      </c>
      <c r="D90" s="51">
        <v>410</v>
      </c>
      <c r="E90" s="51">
        <v>400</v>
      </c>
      <c r="F90" s="58">
        <f t="shared" si="1"/>
        <v>10</v>
      </c>
    </row>
    <row r="91" spans="1:6" ht="30" customHeight="1">
      <c r="A91" s="92">
        <v>87</v>
      </c>
      <c r="B91" s="6" t="s">
        <v>216</v>
      </c>
      <c r="C91" s="12">
        <v>0.4</v>
      </c>
      <c r="D91" s="51">
        <v>250</v>
      </c>
      <c r="E91" s="51">
        <v>250</v>
      </c>
      <c r="F91" s="58">
        <f t="shared" si="1"/>
        <v>0</v>
      </c>
    </row>
    <row r="92" spans="1:6" ht="30" customHeight="1">
      <c r="A92" s="92">
        <v>88</v>
      </c>
      <c r="B92" s="6" t="s">
        <v>234</v>
      </c>
      <c r="C92" s="12">
        <v>0.4</v>
      </c>
      <c r="D92" s="51">
        <v>500</v>
      </c>
      <c r="E92" s="51">
        <v>400</v>
      </c>
      <c r="F92" s="58">
        <f t="shared" si="1"/>
        <v>100</v>
      </c>
    </row>
    <row r="93" spans="1:6" ht="30" customHeight="1">
      <c r="A93" s="92">
        <v>89</v>
      </c>
      <c r="B93" s="6" t="s">
        <v>11</v>
      </c>
      <c r="C93" s="12">
        <v>0.4</v>
      </c>
      <c r="D93" s="51">
        <v>160</v>
      </c>
      <c r="E93" s="51">
        <v>160</v>
      </c>
      <c r="F93" s="58">
        <f t="shared" si="1"/>
        <v>0</v>
      </c>
    </row>
    <row r="94" spans="1:6" ht="30" customHeight="1">
      <c r="A94" s="92">
        <v>90</v>
      </c>
      <c r="B94" s="6" t="s">
        <v>12</v>
      </c>
      <c r="C94" s="12">
        <v>0.4</v>
      </c>
      <c r="D94" s="51">
        <v>250</v>
      </c>
      <c r="E94" s="51">
        <v>250</v>
      </c>
      <c r="F94" s="58">
        <f t="shared" si="1"/>
        <v>0</v>
      </c>
    </row>
    <row r="95" spans="1:6" ht="30" customHeight="1">
      <c r="A95" s="92">
        <v>91</v>
      </c>
      <c r="B95" s="6" t="s">
        <v>235</v>
      </c>
      <c r="C95" s="12">
        <v>0.4</v>
      </c>
      <c r="D95" s="51">
        <v>63</v>
      </c>
      <c r="E95" s="51">
        <v>63</v>
      </c>
      <c r="F95" s="58">
        <f t="shared" si="1"/>
        <v>0</v>
      </c>
    </row>
    <row r="96" spans="1:6" ht="30" customHeight="1">
      <c r="A96" s="92">
        <v>92</v>
      </c>
      <c r="B96" s="6" t="s">
        <v>253</v>
      </c>
      <c r="C96" s="12">
        <v>0.4</v>
      </c>
      <c r="D96" s="51">
        <v>63</v>
      </c>
      <c r="E96" s="51">
        <v>63</v>
      </c>
      <c r="F96" s="58">
        <f t="shared" si="1"/>
        <v>0</v>
      </c>
    </row>
    <row r="97" spans="1:6" ht="30" customHeight="1">
      <c r="A97" s="92">
        <v>93</v>
      </c>
      <c r="B97" s="6" t="s">
        <v>13</v>
      </c>
      <c r="C97" s="12">
        <v>0.4</v>
      </c>
      <c r="D97" s="51">
        <v>100</v>
      </c>
      <c r="E97" s="51">
        <v>100</v>
      </c>
      <c r="F97" s="58">
        <f t="shared" si="1"/>
        <v>0</v>
      </c>
    </row>
    <row r="98" spans="1:6" ht="29.25" customHeight="1">
      <c r="A98" s="92">
        <v>94</v>
      </c>
      <c r="B98" s="6" t="s">
        <v>302</v>
      </c>
      <c r="C98" s="12">
        <v>0.4</v>
      </c>
      <c r="D98" s="19">
        <v>250</v>
      </c>
      <c r="E98" s="51">
        <v>250</v>
      </c>
      <c r="F98" s="58">
        <f t="shared" si="1"/>
        <v>0</v>
      </c>
    </row>
    <row r="99" spans="1:6" ht="29.25" customHeight="1">
      <c r="A99" s="92">
        <v>95</v>
      </c>
      <c r="B99" s="6" t="s">
        <v>303</v>
      </c>
      <c r="C99" s="12">
        <v>0.4</v>
      </c>
      <c r="D99" s="19">
        <v>250</v>
      </c>
      <c r="E99" s="51">
        <v>250</v>
      </c>
      <c r="F99" s="58">
        <f t="shared" si="1"/>
        <v>0</v>
      </c>
    </row>
    <row r="100" spans="1:6" ht="30" customHeight="1">
      <c r="A100" s="92">
        <v>96</v>
      </c>
      <c r="B100" s="6" t="s">
        <v>217</v>
      </c>
      <c r="C100" s="12">
        <v>0.4</v>
      </c>
      <c r="D100" s="51">
        <v>650</v>
      </c>
      <c r="E100" s="51">
        <v>650</v>
      </c>
      <c r="F100" s="58">
        <f t="shared" si="1"/>
        <v>0</v>
      </c>
    </row>
    <row r="101" spans="1:6" ht="30" customHeight="1">
      <c r="A101" s="92">
        <v>97</v>
      </c>
      <c r="B101" s="6" t="s">
        <v>251</v>
      </c>
      <c r="C101" s="12">
        <v>0.4</v>
      </c>
      <c r="D101" s="51">
        <v>250</v>
      </c>
      <c r="E101" s="51">
        <v>250</v>
      </c>
      <c r="F101" s="58">
        <f t="shared" si="1"/>
        <v>0</v>
      </c>
    </row>
    <row r="102" spans="1:6" ht="30" customHeight="1">
      <c r="A102" s="92">
        <v>98</v>
      </c>
      <c r="B102" s="6" t="s">
        <v>244</v>
      </c>
      <c r="C102" s="12">
        <v>0.4</v>
      </c>
      <c r="D102" s="51">
        <v>100</v>
      </c>
      <c r="E102" s="51">
        <v>100</v>
      </c>
      <c r="F102" s="58">
        <f t="shared" si="1"/>
        <v>0</v>
      </c>
    </row>
    <row r="103" spans="1:6" ht="27.75" customHeight="1">
      <c r="A103" s="92">
        <v>99</v>
      </c>
      <c r="B103" s="6" t="s">
        <v>304</v>
      </c>
      <c r="C103" s="12">
        <v>0.4</v>
      </c>
      <c r="D103" s="19">
        <v>100</v>
      </c>
      <c r="E103" s="51">
        <v>100</v>
      </c>
      <c r="F103" s="58">
        <f t="shared" si="1"/>
        <v>0</v>
      </c>
    </row>
    <row r="104" spans="1:6" ht="30" customHeight="1">
      <c r="A104" s="92">
        <v>100</v>
      </c>
      <c r="B104" s="6" t="s">
        <v>245</v>
      </c>
      <c r="C104" s="12">
        <v>0.4</v>
      </c>
      <c r="D104" s="51">
        <v>160</v>
      </c>
      <c r="E104" s="51">
        <v>160</v>
      </c>
      <c r="F104" s="58">
        <f t="shared" si="1"/>
        <v>0</v>
      </c>
    </row>
    <row r="105" spans="1:6" ht="30" customHeight="1">
      <c r="A105" s="92">
        <v>101</v>
      </c>
      <c r="B105" s="6" t="s">
        <v>246</v>
      </c>
      <c r="C105" s="12">
        <v>0.4</v>
      </c>
      <c r="D105" s="51">
        <v>250</v>
      </c>
      <c r="E105" s="51">
        <v>250</v>
      </c>
      <c r="F105" s="58">
        <f t="shared" si="1"/>
        <v>0</v>
      </c>
    </row>
    <row r="106" spans="1:6" ht="30" customHeight="1">
      <c r="A106" s="92">
        <v>102</v>
      </c>
      <c r="B106" s="6" t="s">
        <v>218</v>
      </c>
      <c r="C106" s="12">
        <v>0.4</v>
      </c>
      <c r="D106" s="51">
        <v>500</v>
      </c>
      <c r="E106" s="51">
        <v>500</v>
      </c>
      <c r="F106" s="58">
        <f t="shared" si="1"/>
        <v>0</v>
      </c>
    </row>
    <row r="107" spans="1:6" ht="30" customHeight="1">
      <c r="A107" s="92">
        <v>103</v>
      </c>
      <c r="B107" s="6" t="s">
        <v>254</v>
      </c>
      <c r="C107" s="12">
        <v>0.4</v>
      </c>
      <c r="D107" s="51">
        <v>160</v>
      </c>
      <c r="E107" s="51">
        <v>160</v>
      </c>
      <c r="F107" s="58">
        <f t="shared" si="1"/>
        <v>0</v>
      </c>
    </row>
    <row r="108" spans="1:6" ht="30" customHeight="1">
      <c r="A108" s="92">
        <v>104</v>
      </c>
      <c r="B108" s="6" t="s">
        <v>320</v>
      </c>
      <c r="C108" s="12">
        <v>0.4</v>
      </c>
      <c r="D108" s="51">
        <v>2000</v>
      </c>
      <c r="E108" s="51">
        <v>474</v>
      </c>
      <c r="F108" s="58">
        <f t="shared" si="1"/>
        <v>1526</v>
      </c>
    </row>
    <row r="109" spans="1:6" ht="30" customHeight="1">
      <c r="A109" s="92">
        <v>105</v>
      </c>
      <c r="B109" s="6" t="s">
        <v>278</v>
      </c>
      <c r="C109" s="12">
        <v>0.4</v>
      </c>
      <c r="D109" s="51">
        <v>250</v>
      </c>
      <c r="E109" s="51">
        <v>250</v>
      </c>
      <c r="F109" s="58">
        <f t="shared" si="1"/>
        <v>0</v>
      </c>
    </row>
    <row r="110" spans="1:6" ht="30" customHeight="1">
      <c r="A110" s="92">
        <v>106</v>
      </c>
      <c r="B110" s="6" t="s">
        <v>279</v>
      </c>
      <c r="C110" s="12">
        <v>0.4</v>
      </c>
      <c r="D110" s="51">
        <v>250</v>
      </c>
      <c r="E110" s="51">
        <v>250</v>
      </c>
      <c r="F110" s="58">
        <f t="shared" si="1"/>
        <v>0</v>
      </c>
    </row>
    <row r="111" spans="1:6" ht="30" customHeight="1">
      <c r="A111" s="92">
        <v>107</v>
      </c>
      <c r="B111" s="6" t="s">
        <v>280</v>
      </c>
      <c r="C111" s="12">
        <v>0.4</v>
      </c>
      <c r="D111" s="51">
        <v>250</v>
      </c>
      <c r="E111" s="51">
        <v>250</v>
      </c>
      <c r="F111" s="58">
        <f t="shared" si="1"/>
        <v>0</v>
      </c>
    </row>
    <row r="112" spans="1:6" ht="30" customHeight="1">
      <c r="A112" s="92">
        <v>108</v>
      </c>
      <c r="B112" s="6" t="s">
        <v>255</v>
      </c>
      <c r="C112" s="12">
        <v>0.4</v>
      </c>
      <c r="D112" s="51">
        <v>250</v>
      </c>
      <c r="E112" s="51">
        <v>250</v>
      </c>
      <c r="F112" s="58">
        <f t="shared" si="1"/>
        <v>0</v>
      </c>
    </row>
    <row r="113" spans="1:6" ht="30" customHeight="1">
      <c r="A113" s="92">
        <v>109</v>
      </c>
      <c r="B113" s="6" t="s">
        <v>334</v>
      </c>
      <c r="C113" s="12">
        <v>0.4</v>
      </c>
      <c r="D113" s="51">
        <v>250</v>
      </c>
      <c r="E113" s="51">
        <v>250</v>
      </c>
      <c r="F113" s="58">
        <f t="shared" si="1"/>
        <v>0</v>
      </c>
    </row>
    <row r="114" spans="1:6" ht="30" customHeight="1">
      <c r="A114" s="92">
        <v>110</v>
      </c>
      <c r="B114" s="6" t="s">
        <v>321</v>
      </c>
      <c r="C114" s="12">
        <v>0.4</v>
      </c>
      <c r="D114" s="51">
        <v>100</v>
      </c>
      <c r="E114" s="51">
        <v>100</v>
      </c>
      <c r="F114" s="58">
        <f t="shared" si="1"/>
        <v>0</v>
      </c>
    </row>
    <row r="115" spans="1:6" ht="26.25" customHeight="1">
      <c r="A115" s="92">
        <v>111</v>
      </c>
      <c r="B115" s="6" t="s">
        <v>236</v>
      </c>
      <c r="C115" s="12">
        <v>0.4</v>
      </c>
      <c r="D115" s="51">
        <v>250</v>
      </c>
      <c r="E115" s="51">
        <v>250</v>
      </c>
      <c r="F115" s="58">
        <f t="shared" si="1"/>
        <v>0</v>
      </c>
    </row>
    <row r="116" spans="1:6" ht="26.25" customHeight="1">
      <c r="A116" s="92">
        <v>112</v>
      </c>
      <c r="B116" s="6" t="s">
        <v>322</v>
      </c>
      <c r="C116" s="12">
        <v>0.4</v>
      </c>
      <c r="D116" s="51">
        <v>160</v>
      </c>
      <c r="E116" s="51">
        <v>150</v>
      </c>
      <c r="F116" s="58">
        <f t="shared" si="1"/>
        <v>10</v>
      </c>
    </row>
    <row r="117" spans="1:6" ht="26.25" customHeight="1">
      <c r="A117" s="92">
        <v>113</v>
      </c>
      <c r="B117" s="6" t="s">
        <v>332</v>
      </c>
      <c r="C117" s="12">
        <v>0.4</v>
      </c>
      <c r="D117" s="51">
        <v>400</v>
      </c>
      <c r="E117" s="51">
        <v>400</v>
      </c>
      <c r="F117" s="58">
        <f t="shared" si="1"/>
        <v>0</v>
      </c>
    </row>
    <row r="118" spans="1:6" ht="26.25" customHeight="1">
      <c r="A118" s="92">
        <v>114</v>
      </c>
      <c r="B118" s="6" t="s">
        <v>323</v>
      </c>
      <c r="C118" s="12">
        <v>0.4</v>
      </c>
      <c r="D118" s="51">
        <v>100</v>
      </c>
      <c r="E118" s="51">
        <v>100</v>
      </c>
      <c r="F118" s="58">
        <f t="shared" si="1"/>
        <v>0</v>
      </c>
    </row>
    <row r="119" spans="1:6" ht="27.75" customHeight="1">
      <c r="A119" s="92">
        <v>115</v>
      </c>
      <c r="B119" s="6" t="s">
        <v>311</v>
      </c>
      <c r="C119" s="12">
        <v>0.4</v>
      </c>
      <c r="D119" s="51">
        <v>100</v>
      </c>
      <c r="E119" s="51">
        <v>100</v>
      </c>
      <c r="F119" s="58">
        <f t="shared" si="1"/>
        <v>0</v>
      </c>
    </row>
    <row r="120" spans="1:6" ht="27.75" customHeight="1">
      <c r="A120" s="92">
        <v>116</v>
      </c>
      <c r="B120" s="6" t="s">
        <v>312</v>
      </c>
      <c r="C120" s="12">
        <v>0.4</v>
      </c>
      <c r="D120" s="51">
        <v>100</v>
      </c>
      <c r="E120" s="51">
        <v>100</v>
      </c>
      <c r="F120" s="58">
        <f t="shared" si="1"/>
        <v>0</v>
      </c>
    </row>
    <row r="121" spans="1:6" ht="27.75" customHeight="1">
      <c r="A121" s="92">
        <v>117</v>
      </c>
      <c r="B121" s="6" t="s">
        <v>313</v>
      </c>
      <c r="C121" s="12">
        <v>0.4</v>
      </c>
      <c r="D121" s="51">
        <v>100</v>
      </c>
      <c r="E121" s="51">
        <v>100</v>
      </c>
      <c r="F121" s="58">
        <f t="shared" si="1"/>
        <v>0</v>
      </c>
    </row>
    <row r="122" spans="1:6" ht="38.25" customHeight="1">
      <c r="A122" s="92">
        <v>118</v>
      </c>
      <c r="B122" s="12" t="s">
        <v>283</v>
      </c>
      <c r="C122" s="12">
        <v>0.4</v>
      </c>
      <c r="D122" s="12">
        <v>100</v>
      </c>
      <c r="E122" s="12">
        <v>100</v>
      </c>
      <c r="F122" s="58">
        <f t="shared" si="1"/>
        <v>0</v>
      </c>
    </row>
    <row r="123" spans="1:6" ht="26.25" customHeight="1">
      <c r="A123" s="92">
        <v>119</v>
      </c>
      <c r="B123" s="12" t="s">
        <v>294</v>
      </c>
      <c r="C123" s="12">
        <v>0.4</v>
      </c>
      <c r="D123" s="1">
        <v>100</v>
      </c>
      <c r="E123" s="12">
        <v>100</v>
      </c>
      <c r="F123" s="58">
        <f t="shared" si="1"/>
        <v>0</v>
      </c>
    </row>
    <row r="124" spans="1:6" ht="26.25" customHeight="1">
      <c r="A124" s="92">
        <v>120</v>
      </c>
      <c r="B124" s="12" t="s">
        <v>295</v>
      </c>
      <c r="C124" s="12">
        <v>0.4</v>
      </c>
      <c r="D124" s="1">
        <v>250</v>
      </c>
      <c r="E124" s="12">
        <v>250</v>
      </c>
      <c r="F124" s="58">
        <f t="shared" si="1"/>
        <v>0</v>
      </c>
    </row>
    <row r="125" spans="1:6" ht="26.25" customHeight="1">
      <c r="A125" s="92">
        <v>121</v>
      </c>
      <c r="B125" s="12" t="s">
        <v>296</v>
      </c>
      <c r="C125" s="12">
        <v>0.4</v>
      </c>
      <c r="D125" s="1">
        <v>250</v>
      </c>
      <c r="E125" s="12">
        <v>250</v>
      </c>
      <c r="F125" s="58">
        <f t="shared" si="1"/>
        <v>0</v>
      </c>
    </row>
    <row r="126" spans="1:6" ht="26.25" customHeight="1">
      <c r="A126" s="92">
        <v>122</v>
      </c>
      <c r="B126" s="12" t="s">
        <v>326</v>
      </c>
      <c r="C126" s="12">
        <v>0.4</v>
      </c>
      <c r="D126" s="1">
        <v>100</v>
      </c>
      <c r="E126" s="12">
        <v>100</v>
      </c>
      <c r="F126" s="58">
        <f t="shared" si="1"/>
        <v>0</v>
      </c>
    </row>
    <row r="127" spans="1:6" ht="26.25" customHeight="1">
      <c r="A127" s="92">
        <v>123</v>
      </c>
      <c r="B127" s="12" t="s">
        <v>331</v>
      </c>
      <c r="C127" s="12">
        <v>0.4</v>
      </c>
      <c r="D127" s="1">
        <v>100</v>
      </c>
      <c r="E127" s="12">
        <v>100</v>
      </c>
      <c r="F127" s="58">
        <f t="shared" si="1"/>
        <v>0</v>
      </c>
    </row>
    <row r="128" spans="1:6" ht="26.25" customHeight="1">
      <c r="A128" s="92">
        <v>124</v>
      </c>
      <c r="B128" s="12" t="s">
        <v>328</v>
      </c>
      <c r="C128" s="12">
        <v>0.4</v>
      </c>
      <c r="D128" s="1">
        <v>100</v>
      </c>
      <c r="E128" s="12">
        <v>100</v>
      </c>
      <c r="F128" s="58">
        <f t="shared" si="1"/>
        <v>0</v>
      </c>
    </row>
    <row r="129" spans="1:6" ht="26.25" customHeight="1">
      <c r="A129" s="92">
        <v>125</v>
      </c>
      <c r="B129" s="96" t="s">
        <v>290</v>
      </c>
      <c r="C129" s="96">
        <v>0.4</v>
      </c>
      <c r="D129" s="96">
        <v>160</v>
      </c>
      <c r="E129" s="97">
        <v>84</v>
      </c>
      <c r="F129" s="58">
        <f t="shared" si="1"/>
        <v>76</v>
      </c>
    </row>
    <row r="130" spans="1:6" ht="30" customHeight="1">
      <c r="A130" s="92">
        <v>126</v>
      </c>
      <c r="B130" s="98" t="s">
        <v>324</v>
      </c>
      <c r="C130" s="12">
        <v>0.4</v>
      </c>
      <c r="D130" s="1">
        <v>500</v>
      </c>
      <c r="E130" s="12">
        <v>216</v>
      </c>
      <c r="F130" s="58">
        <f t="shared" si="1"/>
        <v>284</v>
      </c>
    </row>
  </sheetData>
  <sheetProtection/>
  <mergeCells count="4">
    <mergeCell ref="A1:F1"/>
    <mergeCell ref="A2:F2"/>
    <mergeCell ref="A40:A41"/>
    <mergeCell ref="B40:B4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51">
      <selection activeCell="A125" sqref="A125:IV127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0" customWidth="1"/>
    <col min="6" max="6" width="18.8515625" style="17" customWidth="1"/>
  </cols>
  <sheetData>
    <row r="1" spans="1:6" ht="52.5" customHeight="1">
      <c r="A1" s="109" t="s">
        <v>14</v>
      </c>
      <c r="B1" s="109"/>
      <c r="C1" s="109"/>
      <c r="D1" s="109"/>
      <c r="E1" s="109"/>
      <c r="F1" s="109"/>
    </row>
    <row r="2" spans="1:6" ht="27" customHeight="1">
      <c r="A2" s="110" t="s">
        <v>329</v>
      </c>
      <c r="B2" s="111"/>
      <c r="C2" s="111"/>
      <c r="D2" s="111"/>
      <c r="E2" s="111"/>
      <c r="F2" s="112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6" ht="30" customHeight="1">
      <c r="A4" s="43">
        <v>1</v>
      </c>
      <c r="B4" s="23" t="s">
        <v>4</v>
      </c>
      <c r="C4" s="43">
        <v>0.4</v>
      </c>
      <c r="D4" s="91">
        <v>800</v>
      </c>
      <c r="E4" s="45">
        <v>666</v>
      </c>
      <c r="F4" s="58">
        <f aca="true" t="shared" si="0" ref="F4:F78">D4-E4</f>
        <v>134</v>
      </c>
    </row>
    <row r="5" spans="1:6" ht="30" customHeight="1">
      <c r="A5" s="12">
        <v>2</v>
      </c>
      <c r="B5" s="6" t="s">
        <v>181</v>
      </c>
      <c r="C5" s="12">
        <v>0.4</v>
      </c>
      <c r="D5" s="51">
        <v>410</v>
      </c>
      <c r="E5" s="51">
        <v>150</v>
      </c>
      <c r="F5" s="58">
        <f t="shared" si="0"/>
        <v>260</v>
      </c>
    </row>
    <row r="6" spans="1:6" ht="30" customHeight="1">
      <c r="A6" s="43">
        <v>3</v>
      </c>
      <c r="B6" s="6" t="s">
        <v>258</v>
      </c>
      <c r="C6" s="12">
        <v>0.4</v>
      </c>
      <c r="D6" s="51">
        <v>630</v>
      </c>
      <c r="E6" s="51">
        <v>630</v>
      </c>
      <c r="F6" s="58">
        <f t="shared" si="0"/>
        <v>0</v>
      </c>
    </row>
    <row r="7" spans="1:6" ht="30" customHeight="1">
      <c r="A7" s="12">
        <v>4</v>
      </c>
      <c r="B7" s="6" t="s">
        <v>5</v>
      </c>
      <c r="C7" s="12">
        <v>0.4</v>
      </c>
      <c r="D7" s="51">
        <v>1260</v>
      </c>
      <c r="E7" s="19">
        <v>909</v>
      </c>
      <c r="F7" s="58">
        <f t="shared" si="0"/>
        <v>351</v>
      </c>
    </row>
    <row r="8" spans="1:6" ht="30" customHeight="1">
      <c r="A8" s="43">
        <v>5</v>
      </c>
      <c r="B8" s="6" t="s">
        <v>182</v>
      </c>
      <c r="C8" s="12">
        <v>0.4</v>
      </c>
      <c r="D8" s="51">
        <v>1260</v>
      </c>
      <c r="E8" s="51">
        <v>750</v>
      </c>
      <c r="F8" s="58">
        <f t="shared" si="0"/>
        <v>510</v>
      </c>
    </row>
    <row r="9" spans="1:6" ht="30" customHeight="1">
      <c r="A9" s="12">
        <v>6</v>
      </c>
      <c r="B9" s="6" t="s">
        <v>183</v>
      </c>
      <c r="C9" s="12">
        <v>0.4</v>
      </c>
      <c r="D9" s="51">
        <v>1260</v>
      </c>
      <c r="E9" s="19">
        <v>770</v>
      </c>
      <c r="F9" s="58">
        <f t="shared" si="0"/>
        <v>490</v>
      </c>
    </row>
    <row r="10" spans="1:6" ht="30" customHeight="1">
      <c r="A10" s="43">
        <v>7</v>
      </c>
      <c r="B10" s="6" t="s">
        <v>259</v>
      </c>
      <c r="C10" s="12">
        <v>0.4</v>
      </c>
      <c r="D10" s="51">
        <v>400</v>
      </c>
      <c r="E10" s="51">
        <v>400</v>
      </c>
      <c r="F10" s="58">
        <f t="shared" si="0"/>
        <v>0</v>
      </c>
    </row>
    <row r="11" spans="1:6" ht="30" customHeight="1">
      <c r="A11" s="12">
        <v>8</v>
      </c>
      <c r="B11" s="6" t="s">
        <v>184</v>
      </c>
      <c r="C11" s="12">
        <v>0.4</v>
      </c>
      <c r="D11" s="51">
        <v>800</v>
      </c>
      <c r="E11" s="51">
        <v>401</v>
      </c>
      <c r="F11" s="58">
        <f t="shared" si="0"/>
        <v>399</v>
      </c>
    </row>
    <row r="12" spans="1:6" ht="30" customHeight="1">
      <c r="A12" s="43">
        <v>9</v>
      </c>
      <c r="B12" s="6" t="s">
        <v>260</v>
      </c>
      <c r="C12" s="12">
        <v>0.4</v>
      </c>
      <c r="D12" s="51">
        <f>2*630</f>
        <v>1260</v>
      </c>
      <c r="E12" s="51">
        <v>1260</v>
      </c>
      <c r="F12" s="58">
        <f t="shared" si="0"/>
        <v>0</v>
      </c>
    </row>
    <row r="13" spans="1:6" s="60" customFormat="1" ht="29.25" customHeight="1">
      <c r="A13" s="12">
        <v>10</v>
      </c>
      <c r="B13" s="6" t="s">
        <v>292</v>
      </c>
      <c r="C13" s="1">
        <v>0.4</v>
      </c>
      <c r="D13" s="19">
        <v>1260</v>
      </c>
      <c r="E13" s="19">
        <v>1260</v>
      </c>
      <c r="F13" s="58">
        <f t="shared" si="0"/>
        <v>0</v>
      </c>
    </row>
    <row r="14" spans="1:6" ht="30" customHeight="1">
      <c r="A14" s="43">
        <v>11</v>
      </c>
      <c r="B14" s="6" t="s">
        <v>6</v>
      </c>
      <c r="C14" s="12">
        <v>0.4</v>
      </c>
      <c r="D14" s="51">
        <v>500</v>
      </c>
      <c r="E14" s="51">
        <v>358.7</v>
      </c>
      <c r="F14" s="58">
        <f t="shared" si="0"/>
        <v>141.3</v>
      </c>
    </row>
    <row r="15" spans="1:6" ht="30" customHeight="1">
      <c r="A15" s="12">
        <v>12</v>
      </c>
      <c r="B15" s="6" t="s">
        <v>261</v>
      </c>
      <c r="C15" s="12">
        <v>0.4</v>
      </c>
      <c r="D15" s="51">
        <f>2*630</f>
        <v>1260</v>
      </c>
      <c r="E15" s="51">
        <v>1260</v>
      </c>
      <c r="F15" s="58">
        <f t="shared" si="0"/>
        <v>0</v>
      </c>
    </row>
    <row r="16" spans="1:6" ht="30" customHeight="1">
      <c r="A16" s="43">
        <v>13</v>
      </c>
      <c r="B16" s="6" t="s">
        <v>185</v>
      </c>
      <c r="C16" s="12">
        <v>0.4</v>
      </c>
      <c r="D16" s="51">
        <v>1260</v>
      </c>
      <c r="E16" s="51">
        <v>576</v>
      </c>
      <c r="F16" s="58">
        <f t="shared" si="0"/>
        <v>684</v>
      </c>
    </row>
    <row r="17" spans="1:6" ht="30" customHeight="1">
      <c r="A17" s="12">
        <v>14</v>
      </c>
      <c r="B17" s="6" t="s">
        <v>262</v>
      </c>
      <c r="C17" s="12">
        <v>0.4</v>
      </c>
      <c r="D17" s="51">
        <v>250</v>
      </c>
      <c r="E17" s="51">
        <v>30</v>
      </c>
      <c r="F17" s="58">
        <f t="shared" si="0"/>
        <v>220</v>
      </c>
    </row>
    <row r="18" spans="1:6" ht="30" customHeight="1">
      <c r="A18" s="43">
        <v>15</v>
      </c>
      <c r="B18" s="6" t="s">
        <v>186</v>
      </c>
      <c r="C18" s="12">
        <v>0.4</v>
      </c>
      <c r="D18" s="51">
        <f>400+1000</f>
        <v>1400</v>
      </c>
      <c r="E18" s="51">
        <v>840</v>
      </c>
      <c r="F18" s="58">
        <f t="shared" si="0"/>
        <v>560</v>
      </c>
    </row>
    <row r="19" spans="1:6" ht="30" customHeight="1">
      <c r="A19" s="12">
        <v>16</v>
      </c>
      <c r="B19" s="6" t="s">
        <v>263</v>
      </c>
      <c r="C19" s="12">
        <v>0.4</v>
      </c>
      <c r="D19" s="51">
        <f>2*160</f>
        <v>320</v>
      </c>
      <c r="E19" s="51">
        <v>320</v>
      </c>
      <c r="F19" s="58">
        <f t="shared" si="0"/>
        <v>0</v>
      </c>
    </row>
    <row r="20" spans="1:6" ht="30" customHeight="1">
      <c r="A20" s="43">
        <v>17</v>
      </c>
      <c r="B20" s="6" t="s">
        <v>187</v>
      </c>
      <c r="C20" s="12">
        <v>0.4</v>
      </c>
      <c r="D20" s="51">
        <v>2000</v>
      </c>
      <c r="E20" s="51">
        <v>1910</v>
      </c>
      <c r="F20" s="58">
        <f t="shared" si="0"/>
        <v>90</v>
      </c>
    </row>
    <row r="21" spans="1:6" ht="30" customHeight="1">
      <c r="A21" s="12">
        <v>18</v>
      </c>
      <c r="B21" s="6" t="s">
        <v>188</v>
      </c>
      <c r="C21" s="12">
        <v>0.4</v>
      </c>
      <c r="D21" s="51">
        <v>160</v>
      </c>
      <c r="E21" s="51">
        <v>160</v>
      </c>
      <c r="F21" s="58">
        <f t="shared" si="0"/>
        <v>0</v>
      </c>
    </row>
    <row r="22" spans="1:6" ht="30" customHeight="1">
      <c r="A22" s="43">
        <v>19</v>
      </c>
      <c r="B22" s="6" t="s">
        <v>299</v>
      </c>
      <c r="C22" s="12">
        <v>0.4</v>
      </c>
      <c r="D22" s="51">
        <v>400</v>
      </c>
      <c r="E22" s="51">
        <v>400</v>
      </c>
      <c r="F22" s="58">
        <f t="shared" si="0"/>
        <v>0</v>
      </c>
    </row>
    <row r="23" spans="1:6" ht="30" customHeight="1">
      <c r="A23" s="12">
        <v>20</v>
      </c>
      <c r="B23" s="6" t="s">
        <v>189</v>
      </c>
      <c r="C23" s="12">
        <v>0.4</v>
      </c>
      <c r="D23" s="51">
        <v>500</v>
      </c>
      <c r="E23" s="51">
        <v>500</v>
      </c>
      <c r="F23" s="58">
        <f t="shared" si="0"/>
        <v>0</v>
      </c>
    </row>
    <row r="24" spans="1:6" ht="30" customHeight="1">
      <c r="A24" s="43">
        <v>21</v>
      </c>
      <c r="B24" s="6" t="s">
        <v>265</v>
      </c>
      <c r="C24" s="12">
        <v>0.4</v>
      </c>
      <c r="D24" s="51">
        <f>2*250</f>
        <v>500</v>
      </c>
      <c r="E24" s="51">
        <v>500</v>
      </c>
      <c r="F24" s="58">
        <f t="shared" si="0"/>
        <v>0</v>
      </c>
    </row>
    <row r="25" spans="1:6" ht="30" customHeight="1">
      <c r="A25" s="12">
        <v>22</v>
      </c>
      <c r="B25" s="6" t="s">
        <v>190</v>
      </c>
      <c r="C25" s="12">
        <v>0.4</v>
      </c>
      <c r="D25" s="51">
        <v>100</v>
      </c>
      <c r="E25" s="51">
        <v>90</v>
      </c>
      <c r="F25" s="58">
        <f t="shared" si="0"/>
        <v>10</v>
      </c>
    </row>
    <row r="26" spans="1:6" ht="30" customHeight="1">
      <c r="A26" s="43">
        <v>23</v>
      </c>
      <c r="B26" s="6" t="s">
        <v>266</v>
      </c>
      <c r="C26" s="12">
        <v>0.4</v>
      </c>
      <c r="D26" s="51">
        <f>2*630</f>
        <v>1260</v>
      </c>
      <c r="E26" s="51">
        <v>1260</v>
      </c>
      <c r="F26" s="58">
        <f t="shared" si="0"/>
        <v>0</v>
      </c>
    </row>
    <row r="27" spans="1:6" ht="30" customHeight="1">
      <c r="A27" s="12">
        <v>24</v>
      </c>
      <c r="B27" s="6" t="s">
        <v>191</v>
      </c>
      <c r="C27" s="12">
        <v>0.4</v>
      </c>
      <c r="D27" s="51">
        <v>160</v>
      </c>
      <c r="E27" s="51">
        <v>147.2</v>
      </c>
      <c r="F27" s="58">
        <f t="shared" si="0"/>
        <v>12.800000000000011</v>
      </c>
    </row>
    <row r="28" spans="1:6" ht="30" customHeight="1">
      <c r="A28" s="43">
        <v>25</v>
      </c>
      <c r="B28" s="6" t="s">
        <v>193</v>
      </c>
      <c r="C28" s="12">
        <v>0.4</v>
      </c>
      <c r="D28" s="51">
        <v>160</v>
      </c>
      <c r="E28" s="19">
        <v>127</v>
      </c>
      <c r="F28" s="58">
        <f t="shared" si="0"/>
        <v>33</v>
      </c>
    </row>
    <row r="29" spans="1:6" ht="30" customHeight="1">
      <c r="A29" s="12">
        <v>26</v>
      </c>
      <c r="B29" s="6" t="s">
        <v>267</v>
      </c>
      <c r="C29" s="12">
        <v>0.4</v>
      </c>
      <c r="D29" s="51">
        <v>100</v>
      </c>
      <c r="E29" s="51">
        <v>100</v>
      </c>
      <c r="F29" s="58">
        <f t="shared" si="0"/>
        <v>0</v>
      </c>
    </row>
    <row r="30" spans="1:6" ht="32.25" customHeight="1">
      <c r="A30" s="43">
        <v>27</v>
      </c>
      <c r="B30" s="6" t="s">
        <v>285</v>
      </c>
      <c r="C30" s="12">
        <v>0.4</v>
      </c>
      <c r="D30" s="51">
        <v>2000</v>
      </c>
      <c r="E30" s="51">
        <v>150</v>
      </c>
      <c r="F30" s="58">
        <f t="shared" si="0"/>
        <v>1850</v>
      </c>
    </row>
    <row r="31" spans="1:6" ht="30" customHeight="1">
      <c r="A31" s="12">
        <v>28</v>
      </c>
      <c r="B31" s="6" t="s">
        <v>194</v>
      </c>
      <c r="C31" s="12">
        <v>0.4</v>
      </c>
      <c r="D31" s="51">
        <v>400</v>
      </c>
      <c r="E31" s="51">
        <v>400</v>
      </c>
      <c r="F31" s="58">
        <f t="shared" si="0"/>
        <v>0</v>
      </c>
    </row>
    <row r="32" spans="1:6" ht="35.25" customHeight="1">
      <c r="A32" s="43">
        <v>29</v>
      </c>
      <c r="B32" s="6" t="s">
        <v>286</v>
      </c>
      <c r="C32" s="12">
        <v>0.4</v>
      </c>
      <c r="D32" s="51">
        <v>1000</v>
      </c>
      <c r="E32" s="51">
        <v>177</v>
      </c>
      <c r="F32" s="58">
        <f t="shared" si="0"/>
        <v>823</v>
      </c>
    </row>
    <row r="33" spans="1:6" ht="30" customHeight="1">
      <c r="A33" s="12">
        <v>30</v>
      </c>
      <c r="B33" s="6" t="s">
        <v>268</v>
      </c>
      <c r="C33" s="12">
        <v>0.4</v>
      </c>
      <c r="D33" s="51">
        <v>160</v>
      </c>
      <c r="E33" s="51">
        <v>15</v>
      </c>
      <c r="F33" s="58">
        <f t="shared" si="0"/>
        <v>145</v>
      </c>
    </row>
    <row r="34" spans="1:6" ht="30" customHeight="1">
      <c r="A34" s="43">
        <v>31</v>
      </c>
      <c r="B34" s="6" t="s">
        <v>7</v>
      </c>
      <c r="C34" s="12">
        <v>0.4</v>
      </c>
      <c r="D34" s="51">
        <f>2*250</f>
        <v>500</v>
      </c>
      <c r="E34" s="51">
        <v>500</v>
      </c>
      <c r="F34" s="58">
        <f t="shared" si="0"/>
        <v>0</v>
      </c>
    </row>
    <row r="35" spans="1:6" ht="30" customHeight="1">
      <c r="A35" s="12">
        <v>32</v>
      </c>
      <c r="B35" s="6" t="s">
        <v>195</v>
      </c>
      <c r="C35" s="12">
        <v>0.4</v>
      </c>
      <c r="D35" s="51">
        <f>2*630</f>
        <v>1260</v>
      </c>
      <c r="E35" s="19">
        <v>1260</v>
      </c>
      <c r="F35" s="58">
        <f t="shared" si="0"/>
        <v>0</v>
      </c>
    </row>
    <row r="36" spans="1:6" ht="27.75" customHeight="1">
      <c r="A36" s="43">
        <v>33</v>
      </c>
      <c r="B36" s="6" t="s">
        <v>196</v>
      </c>
      <c r="C36" s="12">
        <v>0.4</v>
      </c>
      <c r="D36" s="51">
        <v>630</v>
      </c>
      <c r="E36" s="51">
        <v>600</v>
      </c>
      <c r="F36" s="58">
        <f t="shared" si="0"/>
        <v>30</v>
      </c>
    </row>
    <row r="37" spans="1:6" ht="30" customHeight="1">
      <c r="A37" s="12">
        <v>34</v>
      </c>
      <c r="B37" s="6" t="s">
        <v>297</v>
      </c>
      <c r="C37" s="1">
        <v>0.4</v>
      </c>
      <c r="D37" s="19">
        <v>630</v>
      </c>
      <c r="E37" s="19">
        <v>630</v>
      </c>
      <c r="F37" s="58">
        <f t="shared" si="0"/>
        <v>0</v>
      </c>
    </row>
    <row r="38" spans="1:6" ht="30" customHeight="1">
      <c r="A38" s="43">
        <v>35</v>
      </c>
      <c r="B38" s="14" t="s">
        <v>274</v>
      </c>
      <c r="C38" s="12">
        <v>0.4</v>
      </c>
      <c r="D38" s="51">
        <f>250+400</f>
        <v>650</v>
      </c>
      <c r="E38" s="51">
        <v>360</v>
      </c>
      <c r="F38" s="58">
        <f t="shared" si="0"/>
        <v>290</v>
      </c>
    </row>
    <row r="39" spans="1:6" ht="30" customHeight="1">
      <c r="A39" s="12">
        <v>36</v>
      </c>
      <c r="B39" s="14" t="s">
        <v>230</v>
      </c>
      <c r="C39" s="12">
        <v>0.4</v>
      </c>
      <c r="D39" s="51">
        <v>800</v>
      </c>
      <c r="E39" s="51">
        <v>650</v>
      </c>
      <c r="F39" s="58">
        <f t="shared" si="0"/>
        <v>150</v>
      </c>
    </row>
    <row r="40" spans="1:6" ht="22.5" customHeight="1">
      <c r="A40" s="113">
        <v>37</v>
      </c>
      <c r="B40" s="115" t="s">
        <v>197</v>
      </c>
      <c r="C40" s="12">
        <v>0.4</v>
      </c>
      <c r="D40" s="51">
        <v>1250</v>
      </c>
      <c r="E40" s="51">
        <v>1250</v>
      </c>
      <c r="F40" s="58">
        <f t="shared" si="0"/>
        <v>0</v>
      </c>
    </row>
    <row r="41" spans="1:6" ht="23.25" customHeight="1">
      <c r="A41" s="114"/>
      <c r="B41" s="116"/>
      <c r="C41" s="12">
        <v>0.4</v>
      </c>
      <c r="D41" s="51">
        <v>1250</v>
      </c>
      <c r="E41" s="51">
        <v>1250</v>
      </c>
      <c r="F41" s="58">
        <f t="shared" si="0"/>
        <v>0</v>
      </c>
    </row>
    <row r="42" spans="1:6" ht="25.5" customHeight="1">
      <c r="A42" s="92">
        <v>38</v>
      </c>
      <c r="B42" s="23" t="s">
        <v>275</v>
      </c>
      <c r="C42" s="12">
        <v>0.4</v>
      </c>
      <c r="D42" s="51">
        <v>100</v>
      </c>
      <c r="E42" s="51">
        <v>100</v>
      </c>
      <c r="F42" s="58">
        <f t="shared" si="0"/>
        <v>0</v>
      </c>
    </row>
    <row r="43" spans="1:6" ht="30" customHeight="1">
      <c r="A43" s="92">
        <v>39</v>
      </c>
      <c r="B43" s="23" t="s">
        <v>293</v>
      </c>
      <c r="C43" s="12">
        <v>0.4</v>
      </c>
      <c r="D43" s="19">
        <f>400+630</f>
        <v>1030</v>
      </c>
      <c r="E43" s="51">
        <v>1000</v>
      </c>
      <c r="F43" s="58">
        <f t="shared" si="0"/>
        <v>30</v>
      </c>
    </row>
    <row r="44" spans="1:6" ht="28.5" customHeight="1">
      <c r="A44" s="92">
        <v>40</v>
      </c>
      <c r="B44" s="23" t="s">
        <v>300</v>
      </c>
      <c r="C44" s="12">
        <v>0.4</v>
      </c>
      <c r="D44" s="51">
        <v>160</v>
      </c>
      <c r="E44" s="51">
        <v>150</v>
      </c>
      <c r="F44" s="58">
        <f t="shared" si="0"/>
        <v>10</v>
      </c>
    </row>
    <row r="45" spans="1:6" ht="28.5" customHeight="1">
      <c r="A45" s="92">
        <v>41</v>
      </c>
      <c r="B45" s="23" t="s">
        <v>306</v>
      </c>
      <c r="C45" s="12">
        <v>0.4</v>
      </c>
      <c r="D45" s="51">
        <v>1000</v>
      </c>
      <c r="E45" s="51">
        <v>1000</v>
      </c>
      <c r="F45" s="58">
        <f t="shared" si="0"/>
        <v>0</v>
      </c>
    </row>
    <row r="46" spans="1:6" ht="28.5" customHeight="1">
      <c r="A46" s="92">
        <v>42</v>
      </c>
      <c r="B46" s="23" t="s">
        <v>269</v>
      </c>
      <c r="C46" s="12">
        <v>0.4</v>
      </c>
      <c r="D46" s="51">
        <f>160+250</f>
        <v>410</v>
      </c>
      <c r="E46" s="51">
        <v>410</v>
      </c>
      <c r="F46" s="58">
        <f t="shared" si="0"/>
        <v>0</v>
      </c>
    </row>
    <row r="47" spans="1:6" ht="30" customHeight="1">
      <c r="A47" s="92">
        <v>43</v>
      </c>
      <c r="B47" s="6" t="s">
        <v>8</v>
      </c>
      <c r="C47" s="12">
        <v>0.4</v>
      </c>
      <c r="D47" s="51">
        <v>250</v>
      </c>
      <c r="E47" s="51">
        <v>250</v>
      </c>
      <c r="F47" s="58">
        <f t="shared" si="0"/>
        <v>0</v>
      </c>
    </row>
    <row r="48" spans="1:6" ht="30" customHeight="1">
      <c r="A48" s="92">
        <v>44</v>
      </c>
      <c r="B48" s="6" t="s">
        <v>228</v>
      </c>
      <c r="C48" s="12">
        <v>0.4</v>
      </c>
      <c r="D48" s="51">
        <v>1260</v>
      </c>
      <c r="E48" s="51">
        <v>423</v>
      </c>
      <c r="F48" s="58">
        <f t="shared" si="0"/>
        <v>837</v>
      </c>
    </row>
    <row r="49" spans="1:6" ht="30" customHeight="1">
      <c r="A49" s="92">
        <v>45</v>
      </c>
      <c r="B49" s="6" t="s">
        <v>9</v>
      </c>
      <c r="C49" s="12">
        <v>0.4</v>
      </c>
      <c r="D49" s="51">
        <v>500</v>
      </c>
      <c r="E49" s="51">
        <v>430</v>
      </c>
      <c r="F49" s="58">
        <f t="shared" si="0"/>
        <v>70</v>
      </c>
    </row>
    <row r="50" spans="1:6" ht="30" customHeight="1">
      <c r="A50" s="92">
        <v>46</v>
      </c>
      <c r="B50" s="6" t="s">
        <v>238</v>
      </c>
      <c r="C50" s="12">
        <v>0.4</v>
      </c>
      <c r="D50" s="51">
        <v>500</v>
      </c>
      <c r="E50" s="51">
        <v>500</v>
      </c>
      <c r="F50" s="58">
        <f t="shared" si="0"/>
        <v>0</v>
      </c>
    </row>
    <row r="51" spans="1:6" ht="30" customHeight="1">
      <c r="A51" s="92">
        <v>47</v>
      </c>
      <c r="B51" s="6" t="s">
        <v>227</v>
      </c>
      <c r="C51" s="12">
        <v>0.4</v>
      </c>
      <c r="D51" s="51">
        <v>250</v>
      </c>
      <c r="E51" s="51">
        <v>250</v>
      </c>
      <c r="F51" s="58">
        <f t="shared" si="0"/>
        <v>0</v>
      </c>
    </row>
    <row r="52" spans="1:6" ht="30" customHeight="1">
      <c r="A52" s="92">
        <v>48</v>
      </c>
      <c r="B52" s="6" t="s">
        <v>201</v>
      </c>
      <c r="C52" s="12">
        <v>0.4</v>
      </c>
      <c r="D52" s="51">
        <v>1260</v>
      </c>
      <c r="E52" s="51">
        <v>400</v>
      </c>
      <c r="F52" s="58">
        <f t="shared" si="0"/>
        <v>860</v>
      </c>
    </row>
    <row r="53" spans="1:6" ht="30" customHeight="1">
      <c r="A53" s="92">
        <v>49</v>
      </c>
      <c r="B53" s="6" t="s">
        <v>301</v>
      </c>
      <c r="C53" s="12">
        <v>0.4</v>
      </c>
      <c r="D53" s="19">
        <v>160</v>
      </c>
      <c r="E53" s="51">
        <v>160</v>
      </c>
      <c r="F53" s="58">
        <f t="shared" si="0"/>
        <v>0</v>
      </c>
    </row>
    <row r="54" spans="1:6" ht="30" customHeight="1">
      <c r="A54" s="92">
        <v>50</v>
      </c>
      <c r="B54" s="6" t="s">
        <v>252</v>
      </c>
      <c r="C54" s="12">
        <v>0.4</v>
      </c>
      <c r="D54" s="51">
        <v>800</v>
      </c>
      <c r="E54" s="51">
        <v>455</v>
      </c>
      <c r="F54" s="58">
        <f t="shared" si="0"/>
        <v>345</v>
      </c>
    </row>
    <row r="55" spans="1:6" ht="28.5" customHeight="1">
      <c r="A55" s="92">
        <v>51</v>
      </c>
      <c r="B55" s="23" t="s">
        <v>276</v>
      </c>
      <c r="C55" s="12">
        <v>0.4</v>
      </c>
      <c r="D55" s="51">
        <v>250</v>
      </c>
      <c r="E55" s="51">
        <v>250</v>
      </c>
      <c r="F55" s="58">
        <f t="shared" si="0"/>
        <v>0</v>
      </c>
    </row>
    <row r="56" spans="1:6" ht="30" customHeight="1">
      <c r="A56" s="92">
        <v>52</v>
      </c>
      <c r="B56" s="14" t="s">
        <v>270</v>
      </c>
      <c r="C56" s="12">
        <v>0.4</v>
      </c>
      <c r="D56" s="51">
        <v>160</v>
      </c>
      <c r="E56" s="51">
        <v>160</v>
      </c>
      <c r="F56" s="58">
        <f t="shared" si="0"/>
        <v>0</v>
      </c>
    </row>
    <row r="57" spans="1:6" ht="30" customHeight="1">
      <c r="A57" s="92">
        <v>53</v>
      </c>
      <c r="B57" s="14" t="s">
        <v>249</v>
      </c>
      <c r="C57" s="12">
        <v>0.4</v>
      </c>
      <c r="D57" s="51">
        <v>160</v>
      </c>
      <c r="E57" s="51">
        <v>160</v>
      </c>
      <c r="F57" s="58">
        <f t="shared" si="0"/>
        <v>0</v>
      </c>
    </row>
    <row r="58" spans="1:6" ht="30" customHeight="1">
      <c r="A58" s="92">
        <v>54</v>
      </c>
      <c r="B58" s="14" t="s">
        <v>231</v>
      </c>
      <c r="C58" s="12">
        <v>0.4</v>
      </c>
      <c r="D58" s="51">
        <v>200</v>
      </c>
      <c r="E58" s="51">
        <v>100</v>
      </c>
      <c r="F58" s="58">
        <f t="shared" si="0"/>
        <v>100</v>
      </c>
    </row>
    <row r="59" spans="1:6" ht="30" customHeight="1">
      <c r="A59" s="92">
        <v>55</v>
      </c>
      <c r="B59" s="6" t="s">
        <v>203</v>
      </c>
      <c r="C59" s="12">
        <v>0.4</v>
      </c>
      <c r="D59" s="51">
        <v>40</v>
      </c>
      <c r="E59" s="51">
        <v>40</v>
      </c>
      <c r="F59" s="58">
        <f t="shared" si="0"/>
        <v>0</v>
      </c>
    </row>
    <row r="60" spans="1:6" ht="30" customHeight="1">
      <c r="A60" s="92">
        <v>56</v>
      </c>
      <c r="B60" s="6" t="s">
        <v>226</v>
      </c>
      <c r="C60" s="12">
        <v>0.4</v>
      </c>
      <c r="D60" s="51">
        <v>800</v>
      </c>
      <c r="E60" s="51">
        <f>370+280</f>
        <v>650</v>
      </c>
      <c r="F60" s="58">
        <f t="shared" si="0"/>
        <v>150</v>
      </c>
    </row>
    <row r="61" spans="1:6" ht="30" customHeight="1">
      <c r="A61" s="92">
        <v>57</v>
      </c>
      <c r="B61" s="6" t="s">
        <v>237</v>
      </c>
      <c r="C61" s="12">
        <v>0.4</v>
      </c>
      <c r="D61" s="51">
        <v>630</v>
      </c>
      <c r="E61" s="51">
        <v>200</v>
      </c>
      <c r="F61" s="58">
        <f t="shared" si="0"/>
        <v>430</v>
      </c>
    </row>
    <row r="62" spans="1:6" ht="30" customHeight="1">
      <c r="A62" s="92">
        <v>58</v>
      </c>
      <c r="B62" s="6" t="s">
        <v>10</v>
      </c>
      <c r="C62" s="12">
        <v>0.4</v>
      </c>
      <c r="D62" s="51">
        <v>160</v>
      </c>
      <c r="E62" s="51">
        <v>160</v>
      </c>
      <c r="F62" s="58">
        <f t="shared" si="0"/>
        <v>0</v>
      </c>
    </row>
    <row r="63" spans="1:6" ht="30" customHeight="1">
      <c r="A63" s="92">
        <v>59</v>
      </c>
      <c r="B63" s="6" t="s">
        <v>204</v>
      </c>
      <c r="C63" s="12">
        <v>0.4</v>
      </c>
      <c r="D63" s="51">
        <v>320</v>
      </c>
      <c r="E63" s="51">
        <v>170</v>
      </c>
      <c r="F63" s="58">
        <f t="shared" si="0"/>
        <v>150</v>
      </c>
    </row>
    <row r="64" spans="1:6" ht="30" customHeight="1">
      <c r="A64" s="92">
        <v>60</v>
      </c>
      <c r="B64" s="6" t="s">
        <v>277</v>
      </c>
      <c r="C64" s="12">
        <v>0.4</v>
      </c>
      <c r="D64" s="51">
        <v>160</v>
      </c>
      <c r="E64" s="51">
        <v>160</v>
      </c>
      <c r="F64" s="58">
        <f t="shared" si="0"/>
        <v>0</v>
      </c>
    </row>
    <row r="65" spans="1:6" ht="30" customHeight="1">
      <c r="A65" s="92">
        <v>61</v>
      </c>
      <c r="B65" s="6" t="s">
        <v>233</v>
      </c>
      <c r="C65" s="12">
        <v>0.4</v>
      </c>
      <c r="D65" s="51">
        <v>160</v>
      </c>
      <c r="E65" s="51">
        <v>160</v>
      </c>
      <c r="F65" s="58">
        <f t="shared" si="0"/>
        <v>0</v>
      </c>
    </row>
    <row r="66" spans="1:6" ht="30" customHeight="1">
      <c r="A66" s="92">
        <v>62</v>
      </c>
      <c r="B66" s="6" t="s">
        <v>250</v>
      </c>
      <c r="C66" s="12">
        <v>0.4</v>
      </c>
      <c r="D66" s="51">
        <v>160</v>
      </c>
      <c r="E66" s="51">
        <v>160</v>
      </c>
      <c r="F66" s="58">
        <f t="shared" si="0"/>
        <v>0</v>
      </c>
    </row>
    <row r="67" spans="1:6" ht="30" customHeight="1">
      <c r="A67" s="92">
        <v>63</v>
      </c>
      <c r="B67" s="6" t="s">
        <v>330</v>
      </c>
      <c r="C67" s="12">
        <v>0.4</v>
      </c>
      <c r="D67" s="51">
        <v>160</v>
      </c>
      <c r="E67" s="51">
        <v>160</v>
      </c>
      <c r="F67" s="58">
        <f t="shared" si="0"/>
        <v>0</v>
      </c>
    </row>
    <row r="68" spans="1:6" ht="30" customHeight="1">
      <c r="A68" s="92">
        <v>64</v>
      </c>
      <c r="B68" s="6" t="s">
        <v>15</v>
      </c>
      <c r="C68" s="12">
        <v>0.4</v>
      </c>
      <c r="D68" s="51">
        <v>400</v>
      </c>
      <c r="E68" s="51">
        <v>400</v>
      </c>
      <c r="F68" s="58">
        <f t="shared" si="0"/>
        <v>0</v>
      </c>
    </row>
    <row r="69" spans="1:6" ht="30" customHeight="1">
      <c r="A69" s="92">
        <v>65</v>
      </c>
      <c r="B69" s="6" t="s">
        <v>308</v>
      </c>
      <c r="C69" s="12">
        <v>0.4</v>
      </c>
      <c r="D69" s="51">
        <v>200</v>
      </c>
      <c r="E69" s="51">
        <v>85</v>
      </c>
      <c r="F69" s="58">
        <f t="shared" si="0"/>
        <v>115</v>
      </c>
    </row>
    <row r="70" spans="1:6" ht="30" customHeight="1">
      <c r="A70" s="92">
        <v>66</v>
      </c>
      <c r="B70" s="6" t="s">
        <v>317</v>
      </c>
      <c r="C70" s="12">
        <v>0.4</v>
      </c>
      <c r="D70" s="51">
        <v>100</v>
      </c>
      <c r="E70" s="51">
        <v>85</v>
      </c>
      <c r="F70" s="58">
        <f t="shared" si="0"/>
        <v>15</v>
      </c>
    </row>
    <row r="71" spans="1:6" ht="30" customHeight="1">
      <c r="A71" s="92">
        <v>67</v>
      </c>
      <c r="B71" s="6" t="s">
        <v>206</v>
      </c>
      <c r="C71" s="12">
        <v>0.4</v>
      </c>
      <c r="D71" s="51">
        <v>160</v>
      </c>
      <c r="E71" s="51">
        <v>160</v>
      </c>
      <c r="F71" s="58">
        <f t="shared" si="0"/>
        <v>0</v>
      </c>
    </row>
    <row r="72" spans="1:6" ht="30" customHeight="1">
      <c r="A72" s="92">
        <v>68</v>
      </c>
      <c r="B72" s="6" t="s">
        <v>225</v>
      </c>
      <c r="C72" s="12">
        <v>0.4</v>
      </c>
      <c r="D72" s="51">
        <v>63</v>
      </c>
      <c r="E72" s="51">
        <v>63</v>
      </c>
      <c r="F72" s="58">
        <f t="shared" si="0"/>
        <v>0</v>
      </c>
    </row>
    <row r="73" spans="1:6" ht="30" customHeight="1">
      <c r="A73" s="92">
        <v>69</v>
      </c>
      <c r="B73" s="6" t="s">
        <v>243</v>
      </c>
      <c r="C73" s="12">
        <v>0.4</v>
      </c>
      <c r="D73" s="51">
        <v>100</v>
      </c>
      <c r="E73" s="51">
        <v>100</v>
      </c>
      <c r="F73" s="58">
        <f t="shared" si="0"/>
        <v>0</v>
      </c>
    </row>
    <row r="74" spans="1:6" ht="30" customHeight="1">
      <c r="A74" s="92">
        <v>70</v>
      </c>
      <c r="B74" s="6" t="s">
        <v>318</v>
      </c>
      <c r="C74" s="12">
        <v>0.4</v>
      </c>
      <c r="D74" s="51">
        <v>63</v>
      </c>
      <c r="E74" s="51">
        <v>63</v>
      </c>
      <c r="F74" s="58">
        <f t="shared" si="0"/>
        <v>0</v>
      </c>
    </row>
    <row r="75" spans="1:6" ht="30" customHeight="1">
      <c r="A75" s="92">
        <v>71</v>
      </c>
      <c r="B75" s="6" t="s">
        <v>207</v>
      </c>
      <c r="C75" s="12">
        <v>0.4</v>
      </c>
      <c r="D75" s="51">
        <v>160</v>
      </c>
      <c r="E75" s="51">
        <v>160</v>
      </c>
      <c r="F75" s="58">
        <f t="shared" si="0"/>
        <v>0</v>
      </c>
    </row>
    <row r="76" spans="1:6" ht="30" customHeight="1">
      <c r="A76" s="92">
        <v>72</v>
      </c>
      <c r="B76" s="6" t="s">
        <v>309</v>
      </c>
      <c r="C76" s="12"/>
      <c r="D76" s="51">
        <v>100</v>
      </c>
      <c r="E76" s="51">
        <v>100</v>
      </c>
      <c r="F76" s="58">
        <f t="shared" si="0"/>
        <v>0</v>
      </c>
    </row>
    <row r="77" spans="1:6" ht="30" customHeight="1">
      <c r="A77" s="92">
        <v>73</v>
      </c>
      <c r="B77" s="6" t="s">
        <v>319</v>
      </c>
      <c r="C77" s="12"/>
      <c r="D77" s="51">
        <v>63</v>
      </c>
      <c r="E77" s="51">
        <v>63</v>
      </c>
      <c r="F77" s="58">
        <f t="shared" si="0"/>
        <v>0</v>
      </c>
    </row>
    <row r="78" spans="1:6" ht="30" customHeight="1">
      <c r="A78" s="92">
        <v>74</v>
      </c>
      <c r="B78" s="6" t="s">
        <v>208</v>
      </c>
      <c r="C78" s="12">
        <v>0.4</v>
      </c>
      <c r="D78" s="51">
        <v>160</v>
      </c>
      <c r="E78" s="51">
        <v>160</v>
      </c>
      <c r="F78" s="58">
        <f t="shared" si="0"/>
        <v>0</v>
      </c>
    </row>
    <row r="79" spans="1:6" ht="30" customHeight="1">
      <c r="A79" s="92">
        <v>75</v>
      </c>
      <c r="B79" s="6" t="s">
        <v>224</v>
      </c>
      <c r="C79" s="12">
        <v>0.4</v>
      </c>
      <c r="D79" s="51">
        <v>160</v>
      </c>
      <c r="E79" s="51">
        <v>153</v>
      </c>
      <c r="F79" s="58">
        <f aca="true" t="shared" si="1" ref="F79:F129">D79-E79</f>
        <v>7</v>
      </c>
    </row>
    <row r="80" spans="1:7" ht="30" customHeight="1">
      <c r="A80" s="92">
        <v>76</v>
      </c>
      <c r="B80" s="6" t="s">
        <v>209</v>
      </c>
      <c r="C80" s="12">
        <v>0.4</v>
      </c>
      <c r="D80" s="51">
        <v>250</v>
      </c>
      <c r="E80" s="51">
        <v>220</v>
      </c>
      <c r="F80" s="58">
        <f t="shared" si="1"/>
        <v>30</v>
      </c>
      <c r="G80" s="99"/>
    </row>
    <row r="81" spans="1:6" ht="30" customHeight="1">
      <c r="A81" s="92">
        <v>77</v>
      </c>
      <c r="B81" s="6" t="s">
        <v>271</v>
      </c>
      <c r="C81" s="12">
        <v>0.4</v>
      </c>
      <c r="D81" s="51">
        <v>100</v>
      </c>
      <c r="E81" s="51">
        <v>100</v>
      </c>
      <c r="F81" s="58">
        <f t="shared" si="1"/>
        <v>0</v>
      </c>
    </row>
    <row r="82" spans="1:6" ht="30" customHeight="1">
      <c r="A82" s="92">
        <v>78</v>
      </c>
      <c r="B82" s="6" t="s">
        <v>210</v>
      </c>
      <c r="C82" s="12">
        <v>0.4</v>
      </c>
      <c r="D82" s="51">
        <v>25</v>
      </c>
      <c r="E82" s="51">
        <v>25</v>
      </c>
      <c r="F82" s="58">
        <f t="shared" si="1"/>
        <v>0</v>
      </c>
    </row>
    <row r="83" spans="1:6" ht="30" customHeight="1">
      <c r="A83" s="92">
        <v>79</v>
      </c>
      <c r="B83" s="6" t="s">
        <v>211</v>
      </c>
      <c r="C83" s="12">
        <v>0.4</v>
      </c>
      <c r="D83" s="51">
        <v>160</v>
      </c>
      <c r="E83" s="51">
        <v>160</v>
      </c>
      <c r="F83" s="58">
        <f t="shared" si="1"/>
        <v>0</v>
      </c>
    </row>
    <row r="84" spans="1:6" ht="30" customHeight="1">
      <c r="A84" s="92">
        <v>80</v>
      </c>
      <c r="B84" s="6" t="s">
        <v>272</v>
      </c>
      <c r="C84" s="12">
        <v>0.4</v>
      </c>
      <c r="D84" s="51">
        <v>250</v>
      </c>
      <c r="E84" s="51">
        <v>250</v>
      </c>
      <c r="F84" s="58">
        <f t="shared" si="1"/>
        <v>0</v>
      </c>
    </row>
    <row r="85" spans="1:6" ht="30" customHeight="1">
      <c r="A85" s="92">
        <v>81</v>
      </c>
      <c r="B85" s="6" t="s">
        <v>212</v>
      </c>
      <c r="C85" s="12">
        <v>0.4</v>
      </c>
      <c r="D85" s="51">
        <v>250</v>
      </c>
      <c r="E85" s="51">
        <v>250</v>
      </c>
      <c r="F85" s="58">
        <f t="shared" si="1"/>
        <v>0</v>
      </c>
    </row>
    <row r="86" spans="1:6" ht="32.25" customHeight="1">
      <c r="A86" s="92">
        <v>82</v>
      </c>
      <c r="B86" s="6" t="s">
        <v>287</v>
      </c>
      <c r="C86" s="12">
        <v>0.4</v>
      </c>
      <c r="D86" s="19">
        <v>63</v>
      </c>
      <c r="E86" s="51">
        <v>63</v>
      </c>
      <c r="F86" s="58">
        <f t="shared" si="1"/>
        <v>0</v>
      </c>
    </row>
    <row r="87" spans="1:6" ht="30" customHeight="1">
      <c r="A87" s="92">
        <v>83</v>
      </c>
      <c r="B87" s="13" t="s">
        <v>213</v>
      </c>
      <c r="C87" s="12">
        <v>0.4</v>
      </c>
      <c r="D87" s="51">
        <v>500</v>
      </c>
      <c r="E87" s="51">
        <v>140</v>
      </c>
      <c r="F87" s="58">
        <f t="shared" si="1"/>
        <v>360</v>
      </c>
    </row>
    <row r="88" spans="1:6" ht="30" customHeight="1">
      <c r="A88" s="92">
        <v>84</v>
      </c>
      <c r="B88" s="6" t="s">
        <v>214</v>
      </c>
      <c r="C88" s="12">
        <v>0.4</v>
      </c>
      <c r="D88" s="51">
        <f>160+100</f>
        <v>260</v>
      </c>
      <c r="E88" s="51">
        <v>230</v>
      </c>
      <c r="F88" s="58">
        <f t="shared" si="1"/>
        <v>30</v>
      </c>
    </row>
    <row r="89" spans="1:6" ht="30" customHeight="1">
      <c r="A89" s="92">
        <v>85</v>
      </c>
      <c r="B89" s="6" t="s">
        <v>215</v>
      </c>
      <c r="C89" s="12">
        <v>0.4</v>
      </c>
      <c r="D89" s="51">
        <v>500</v>
      </c>
      <c r="E89" s="51">
        <v>200</v>
      </c>
      <c r="F89" s="58">
        <f t="shared" si="1"/>
        <v>300</v>
      </c>
    </row>
    <row r="90" spans="1:6" ht="30" customHeight="1">
      <c r="A90" s="92">
        <v>86</v>
      </c>
      <c r="B90" s="6" t="s">
        <v>219</v>
      </c>
      <c r="C90" s="12">
        <v>0.4</v>
      </c>
      <c r="D90" s="51">
        <v>410</v>
      </c>
      <c r="E90" s="51">
        <v>400</v>
      </c>
      <c r="F90" s="58">
        <f t="shared" si="1"/>
        <v>10</v>
      </c>
    </row>
    <row r="91" spans="1:6" ht="30" customHeight="1">
      <c r="A91" s="92">
        <v>87</v>
      </c>
      <c r="B91" s="6" t="s">
        <v>216</v>
      </c>
      <c r="C91" s="12">
        <v>0.4</v>
      </c>
      <c r="D91" s="51">
        <v>250</v>
      </c>
      <c r="E91" s="51">
        <v>250</v>
      </c>
      <c r="F91" s="58">
        <f t="shared" si="1"/>
        <v>0</v>
      </c>
    </row>
    <row r="92" spans="1:6" ht="30" customHeight="1">
      <c r="A92" s="92">
        <v>88</v>
      </c>
      <c r="B92" s="6" t="s">
        <v>234</v>
      </c>
      <c r="C92" s="12">
        <v>0.4</v>
      </c>
      <c r="D92" s="51">
        <v>500</v>
      </c>
      <c r="E92" s="51">
        <v>400</v>
      </c>
      <c r="F92" s="58">
        <f t="shared" si="1"/>
        <v>100</v>
      </c>
    </row>
    <row r="93" spans="1:6" ht="30" customHeight="1">
      <c r="A93" s="92">
        <v>89</v>
      </c>
      <c r="B93" s="6" t="s">
        <v>11</v>
      </c>
      <c r="C93" s="12">
        <v>0.4</v>
      </c>
      <c r="D93" s="51">
        <v>160</v>
      </c>
      <c r="E93" s="51">
        <v>160</v>
      </c>
      <c r="F93" s="58">
        <f t="shared" si="1"/>
        <v>0</v>
      </c>
    </row>
    <row r="94" spans="1:6" ht="30" customHeight="1">
      <c r="A94" s="92">
        <v>90</v>
      </c>
      <c r="B94" s="6" t="s">
        <v>12</v>
      </c>
      <c r="C94" s="12">
        <v>0.4</v>
      </c>
      <c r="D94" s="51">
        <v>250</v>
      </c>
      <c r="E94" s="51">
        <v>250</v>
      </c>
      <c r="F94" s="58">
        <f t="shared" si="1"/>
        <v>0</v>
      </c>
    </row>
    <row r="95" spans="1:6" ht="30" customHeight="1">
      <c r="A95" s="92">
        <v>91</v>
      </c>
      <c r="B95" s="6" t="s">
        <v>235</v>
      </c>
      <c r="C95" s="12">
        <v>0.4</v>
      </c>
      <c r="D95" s="51">
        <v>63</v>
      </c>
      <c r="E95" s="51">
        <v>63</v>
      </c>
      <c r="F95" s="58">
        <f t="shared" si="1"/>
        <v>0</v>
      </c>
    </row>
    <row r="96" spans="1:6" ht="30" customHeight="1">
      <c r="A96" s="92">
        <v>92</v>
      </c>
      <c r="B96" s="6" t="s">
        <v>253</v>
      </c>
      <c r="C96" s="12">
        <v>0.4</v>
      </c>
      <c r="D96" s="51">
        <v>63</v>
      </c>
      <c r="E96" s="51">
        <v>63</v>
      </c>
      <c r="F96" s="58">
        <f t="shared" si="1"/>
        <v>0</v>
      </c>
    </row>
    <row r="97" spans="1:6" ht="30" customHeight="1">
      <c r="A97" s="92">
        <v>93</v>
      </c>
      <c r="B97" s="6" t="s">
        <v>13</v>
      </c>
      <c r="C97" s="12">
        <v>0.4</v>
      </c>
      <c r="D97" s="51">
        <v>100</v>
      </c>
      <c r="E97" s="51">
        <v>100</v>
      </c>
      <c r="F97" s="58">
        <f t="shared" si="1"/>
        <v>0</v>
      </c>
    </row>
    <row r="98" spans="1:6" ht="29.25" customHeight="1">
      <c r="A98" s="92">
        <v>94</v>
      </c>
      <c r="B98" s="6" t="s">
        <v>302</v>
      </c>
      <c r="C98" s="12">
        <v>0.4</v>
      </c>
      <c r="D98" s="19">
        <v>250</v>
      </c>
      <c r="E98" s="51">
        <v>250</v>
      </c>
      <c r="F98" s="58">
        <f t="shared" si="1"/>
        <v>0</v>
      </c>
    </row>
    <row r="99" spans="1:6" ht="29.25" customHeight="1">
      <c r="A99" s="92">
        <v>95</v>
      </c>
      <c r="B99" s="6" t="s">
        <v>303</v>
      </c>
      <c r="C99" s="12">
        <v>0.4</v>
      </c>
      <c r="D99" s="19">
        <v>250</v>
      </c>
      <c r="E99" s="51">
        <v>250</v>
      </c>
      <c r="F99" s="58">
        <f t="shared" si="1"/>
        <v>0</v>
      </c>
    </row>
    <row r="100" spans="1:6" ht="30" customHeight="1">
      <c r="A100" s="92">
        <v>96</v>
      </c>
      <c r="B100" s="6" t="s">
        <v>217</v>
      </c>
      <c r="C100" s="12">
        <v>0.4</v>
      </c>
      <c r="D100" s="51">
        <v>650</v>
      </c>
      <c r="E100" s="51">
        <v>650</v>
      </c>
      <c r="F100" s="58">
        <f t="shared" si="1"/>
        <v>0</v>
      </c>
    </row>
    <row r="101" spans="1:6" ht="30" customHeight="1">
      <c r="A101" s="92">
        <v>97</v>
      </c>
      <c r="B101" s="6" t="s">
        <v>251</v>
      </c>
      <c r="C101" s="12">
        <v>0.4</v>
      </c>
      <c r="D101" s="51">
        <v>250</v>
      </c>
      <c r="E101" s="51">
        <v>250</v>
      </c>
      <c r="F101" s="58">
        <f t="shared" si="1"/>
        <v>0</v>
      </c>
    </row>
    <row r="102" spans="1:6" ht="30" customHeight="1">
      <c r="A102" s="92">
        <v>98</v>
      </c>
      <c r="B102" s="6" t="s">
        <v>244</v>
      </c>
      <c r="C102" s="12">
        <v>0.4</v>
      </c>
      <c r="D102" s="51">
        <v>100</v>
      </c>
      <c r="E102" s="51">
        <v>100</v>
      </c>
      <c r="F102" s="58">
        <f t="shared" si="1"/>
        <v>0</v>
      </c>
    </row>
    <row r="103" spans="1:6" ht="27.75" customHeight="1">
      <c r="A103" s="92">
        <v>99</v>
      </c>
      <c r="B103" s="6" t="s">
        <v>304</v>
      </c>
      <c r="C103" s="12">
        <v>0.4</v>
      </c>
      <c r="D103" s="19">
        <v>100</v>
      </c>
      <c r="E103" s="51">
        <v>100</v>
      </c>
      <c r="F103" s="58">
        <f t="shared" si="1"/>
        <v>0</v>
      </c>
    </row>
    <row r="104" spans="1:6" ht="30" customHeight="1">
      <c r="A104" s="92">
        <v>100</v>
      </c>
      <c r="B104" s="6" t="s">
        <v>245</v>
      </c>
      <c r="C104" s="12">
        <v>0.4</v>
      </c>
      <c r="D104" s="51">
        <v>160</v>
      </c>
      <c r="E104" s="51">
        <v>160</v>
      </c>
      <c r="F104" s="58">
        <f t="shared" si="1"/>
        <v>0</v>
      </c>
    </row>
    <row r="105" spans="1:6" ht="30" customHeight="1">
      <c r="A105" s="92">
        <v>101</v>
      </c>
      <c r="B105" s="6" t="s">
        <v>246</v>
      </c>
      <c r="C105" s="12">
        <v>0.4</v>
      </c>
      <c r="D105" s="51">
        <v>250</v>
      </c>
      <c r="E105" s="51">
        <v>250</v>
      </c>
      <c r="F105" s="58">
        <f t="shared" si="1"/>
        <v>0</v>
      </c>
    </row>
    <row r="106" spans="1:6" ht="30" customHeight="1">
      <c r="A106" s="92">
        <v>102</v>
      </c>
      <c r="B106" s="6" t="s">
        <v>218</v>
      </c>
      <c r="C106" s="12">
        <v>0.4</v>
      </c>
      <c r="D106" s="51">
        <v>500</v>
      </c>
      <c r="E106" s="51">
        <v>500</v>
      </c>
      <c r="F106" s="58">
        <f t="shared" si="1"/>
        <v>0</v>
      </c>
    </row>
    <row r="107" spans="1:6" ht="30" customHeight="1">
      <c r="A107" s="92">
        <v>103</v>
      </c>
      <c r="B107" s="6" t="s">
        <v>254</v>
      </c>
      <c r="C107" s="12">
        <v>0.4</v>
      </c>
      <c r="D107" s="51">
        <v>160</v>
      </c>
      <c r="E107" s="51">
        <v>160</v>
      </c>
      <c r="F107" s="58">
        <f t="shared" si="1"/>
        <v>0</v>
      </c>
    </row>
    <row r="108" spans="1:6" ht="30" customHeight="1">
      <c r="A108" s="92">
        <v>104</v>
      </c>
      <c r="B108" s="6" t="s">
        <v>320</v>
      </c>
      <c r="C108" s="12">
        <v>0.4</v>
      </c>
      <c r="D108" s="51">
        <v>2000</v>
      </c>
      <c r="E108" s="51">
        <v>474</v>
      </c>
      <c r="F108" s="58">
        <f t="shared" si="1"/>
        <v>1526</v>
      </c>
    </row>
    <row r="109" spans="1:6" ht="30" customHeight="1">
      <c r="A109" s="92">
        <v>105</v>
      </c>
      <c r="B109" s="6" t="s">
        <v>278</v>
      </c>
      <c r="C109" s="12">
        <v>0.4</v>
      </c>
      <c r="D109" s="51">
        <v>250</v>
      </c>
      <c r="E109" s="51">
        <v>250</v>
      </c>
      <c r="F109" s="58">
        <f t="shared" si="1"/>
        <v>0</v>
      </c>
    </row>
    <row r="110" spans="1:6" ht="30" customHeight="1">
      <c r="A110" s="92">
        <v>106</v>
      </c>
      <c r="B110" s="6" t="s">
        <v>279</v>
      </c>
      <c r="C110" s="12">
        <v>0.4</v>
      </c>
      <c r="D110" s="51">
        <v>250</v>
      </c>
      <c r="E110" s="51">
        <v>250</v>
      </c>
      <c r="F110" s="58">
        <f t="shared" si="1"/>
        <v>0</v>
      </c>
    </row>
    <row r="111" spans="1:6" ht="30" customHeight="1">
      <c r="A111" s="92">
        <v>107</v>
      </c>
      <c r="B111" s="6" t="s">
        <v>280</v>
      </c>
      <c r="C111" s="12">
        <v>0.4</v>
      </c>
      <c r="D111" s="51">
        <v>250</v>
      </c>
      <c r="E111" s="51">
        <v>250</v>
      </c>
      <c r="F111" s="58">
        <f t="shared" si="1"/>
        <v>0</v>
      </c>
    </row>
    <row r="112" spans="1:6" ht="30" customHeight="1">
      <c r="A112" s="92">
        <v>108</v>
      </c>
      <c r="B112" s="6" t="s">
        <v>255</v>
      </c>
      <c r="C112" s="12">
        <v>0.4</v>
      </c>
      <c r="D112" s="51">
        <v>250</v>
      </c>
      <c r="E112" s="51">
        <v>250</v>
      </c>
      <c r="F112" s="58">
        <f t="shared" si="1"/>
        <v>0</v>
      </c>
    </row>
    <row r="113" spans="1:6" ht="30" customHeight="1">
      <c r="A113" s="92">
        <v>109</v>
      </c>
      <c r="B113" s="6" t="s">
        <v>321</v>
      </c>
      <c r="C113" s="12">
        <v>0.4</v>
      </c>
      <c r="D113" s="51">
        <v>100</v>
      </c>
      <c r="E113" s="51">
        <v>100</v>
      </c>
      <c r="F113" s="58">
        <f t="shared" si="1"/>
        <v>0</v>
      </c>
    </row>
    <row r="114" spans="1:6" ht="26.25" customHeight="1">
      <c r="A114" s="92">
        <v>110</v>
      </c>
      <c r="B114" s="6" t="s">
        <v>236</v>
      </c>
      <c r="C114" s="12">
        <v>0.4</v>
      </c>
      <c r="D114" s="51">
        <v>250</v>
      </c>
      <c r="E114" s="51">
        <v>250</v>
      </c>
      <c r="F114" s="58">
        <f t="shared" si="1"/>
        <v>0</v>
      </c>
    </row>
    <row r="115" spans="1:6" ht="26.25" customHeight="1">
      <c r="A115" s="92">
        <v>111</v>
      </c>
      <c r="B115" s="6" t="s">
        <v>322</v>
      </c>
      <c r="C115" s="12">
        <v>0.4</v>
      </c>
      <c r="D115" s="51">
        <v>160</v>
      </c>
      <c r="E115" s="51">
        <v>150</v>
      </c>
      <c r="F115" s="58">
        <f t="shared" si="1"/>
        <v>10</v>
      </c>
    </row>
    <row r="116" spans="1:6" ht="26.25" customHeight="1">
      <c r="A116" s="92">
        <v>112</v>
      </c>
      <c r="B116" s="6" t="s">
        <v>332</v>
      </c>
      <c r="C116" s="12">
        <v>0.4</v>
      </c>
      <c r="D116" s="51">
        <v>400</v>
      </c>
      <c r="E116" s="51">
        <v>400</v>
      </c>
      <c r="F116" s="58">
        <f t="shared" si="1"/>
        <v>0</v>
      </c>
    </row>
    <row r="117" spans="1:6" ht="26.25" customHeight="1">
      <c r="A117" s="92">
        <v>113</v>
      </c>
      <c r="B117" s="6" t="s">
        <v>323</v>
      </c>
      <c r="C117" s="12">
        <v>0.4</v>
      </c>
      <c r="D117" s="51">
        <v>100</v>
      </c>
      <c r="E117" s="51">
        <v>100</v>
      </c>
      <c r="F117" s="58">
        <f t="shared" si="1"/>
        <v>0</v>
      </c>
    </row>
    <row r="118" spans="1:6" ht="27.75" customHeight="1">
      <c r="A118" s="92">
        <v>114</v>
      </c>
      <c r="B118" s="6" t="s">
        <v>311</v>
      </c>
      <c r="C118" s="12">
        <v>0.4</v>
      </c>
      <c r="D118" s="51">
        <v>100</v>
      </c>
      <c r="E118" s="51">
        <v>100</v>
      </c>
      <c r="F118" s="58">
        <f t="shared" si="1"/>
        <v>0</v>
      </c>
    </row>
    <row r="119" spans="1:6" ht="27.75" customHeight="1">
      <c r="A119" s="92">
        <v>115</v>
      </c>
      <c r="B119" s="6" t="s">
        <v>312</v>
      </c>
      <c r="C119" s="12">
        <v>0.4</v>
      </c>
      <c r="D119" s="51">
        <v>100</v>
      </c>
      <c r="E119" s="51">
        <v>100</v>
      </c>
      <c r="F119" s="58">
        <f t="shared" si="1"/>
        <v>0</v>
      </c>
    </row>
    <row r="120" spans="1:6" ht="27.75" customHeight="1">
      <c r="A120" s="92">
        <v>116</v>
      </c>
      <c r="B120" s="6" t="s">
        <v>313</v>
      </c>
      <c r="C120" s="12">
        <v>0.4</v>
      </c>
      <c r="D120" s="51">
        <v>100</v>
      </c>
      <c r="E120" s="51">
        <v>100</v>
      </c>
      <c r="F120" s="58">
        <f t="shared" si="1"/>
        <v>0</v>
      </c>
    </row>
    <row r="121" spans="1:6" ht="38.25" customHeight="1">
      <c r="A121" s="92">
        <v>117</v>
      </c>
      <c r="B121" s="12" t="s">
        <v>283</v>
      </c>
      <c r="C121" s="12">
        <v>0.4</v>
      </c>
      <c r="D121" s="12">
        <v>100</v>
      </c>
      <c r="E121" s="12">
        <v>100</v>
      </c>
      <c r="F121" s="58">
        <f t="shared" si="1"/>
        <v>0</v>
      </c>
    </row>
    <row r="122" spans="1:6" ht="26.25" customHeight="1">
      <c r="A122" s="92">
        <v>118</v>
      </c>
      <c r="B122" s="12" t="s">
        <v>294</v>
      </c>
      <c r="C122" s="12">
        <v>0.4</v>
      </c>
      <c r="D122" s="1">
        <v>100</v>
      </c>
      <c r="E122" s="12">
        <v>100</v>
      </c>
      <c r="F122" s="58">
        <f t="shared" si="1"/>
        <v>0</v>
      </c>
    </row>
    <row r="123" spans="1:6" ht="26.25" customHeight="1">
      <c r="A123" s="92">
        <v>119</v>
      </c>
      <c r="B123" s="12" t="s">
        <v>295</v>
      </c>
      <c r="C123" s="12">
        <v>0.4</v>
      </c>
      <c r="D123" s="1">
        <v>250</v>
      </c>
      <c r="E123" s="12">
        <v>250</v>
      </c>
      <c r="F123" s="58">
        <f t="shared" si="1"/>
        <v>0</v>
      </c>
    </row>
    <row r="124" spans="1:6" ht="26.25" customHeight="1">
      <c r="A124" s="92">
        <v>120</v>
      </c>
      <c r="B124" s="12" t="s">
        <v>296</v>
      </c>
      <c r="C124" s="12">
        <v>0.4</v>
      </c>
      <c r="D124" s="1">
        <v>250</v>
      </c>
      <c r="E124" s="12">
        <v>250</v>
      </c>
      <c r="F124" s="58">
        <f t="shared" si="1"/>
        <v>0</v>
      </c>
    </row>
    <row r="125" spans="1:6" ht="26.25" customHeight="1">
      <c r="A125" s="92">
        <v>121</v>
      </c>
      <c r="B125" s="12" t="s">
        <v>326</v>
      </c>
      <c r="C125" s="12"/>
      <c r="D125" s="1">
        <v>100</v>
      </c>
      <c r="E125" s="12">
        <v>100</v>
      </c>
      <c r="F125" s="58">
        <f t="shared" si="1"/>
        <v>0</v>
      </c>
    </row>
    <row r="126" spans="1:6" ht="26.25" customHeight="1">
      <c r="A126" s="92">
        <v>122</v>
      </c>
      <c r="B126" s="12" t="s">
        <v>331</v>
      </c>
      <c r="C126" s="12"/>
      <c r="D126" s="1">
        <v>100</v>
      </c>
      <c r="E126" s="12">
        <v>100</v>
      </c>
      <c r="F126" s="58">
        <f t="shared" si="1"/>
        <v>0</v>
      </c>
    </row>
    <row r="127" spans="1:6" ht="26.25" customHeight="1">
      <c r="A127" s="92">
        <v>123</v>
      </c>
      <c r="B127" s="12" t="s">
        <v>328</v>
      </c>
      <c r="C127" s="12"/>
      <c r="D127" s="1">
        <v>100</v>
      </c>
      <c r="E127" s="12">
        <v>100</v>
      </c>
      <c r="F127" s="58">
        <f t="shared" si="1"/>
        <v>0</v>
      </c>
    </row>
    <row r="128" spans="1:6" ht="26.25" customHeight="1">
      <c r="A128" s="92">
        <v>124</v>
      </c>
      <c r="B128" s="96" t="s">
        <v>290</v>
      </c>
      <c r="C128" s="96">
        <v>0.4</v>
      </c>
      <c r="D128" s="96">
        <v>160</v>
      </c>
      <c r="E128" s="97">
        <v>84</v>
      </c>
      <c r="F128" s="58">
        <f t="shared" si="1"/>
        <v>76</v>
      </c>
    </row>
    <row r="129" spans="1:6" ht="29.25" customHeight="1">
      <c r="A129" s="92">
        <v>125</v>
      </c>
      <c r="B129" s="98" t="s">
        <v>324</v>
      </c>
      <c r="C129" s="12">
        <v>0.4</v>
      </c>
      <c r="D129" s="1">
        <v>500</v>
      </c>
      <c r="E129" s="12">
        <v>216</v>
      </c>
      <c r="F129" s="58">
        <f t="shared" si="1"/>
        <v>284</v>
      </c>
    </row>
  </sheetData>
  <sheetProtection/>
  <mergeCells count="4">
    <mergeCell ref="A1:F1"/>
    <mergeCell ref="A2:F2"/>
    <mergeCell ref="A40:A41"/>
    <mergeCell ref="B40:B4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A52">
      <selection activeCell="A123" sqref="A123:IV125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0" customWidth="1"/>
    <col min="6" max="6" width="18.8515625" style="17" customWidth="1"/>
  </cols>
  <sheetData>
    <row r="1" spans="1:6" ht="52.5" customHeight="1">
      <c r="A1" s="109" t="s">
        <v>14</v>
      </c>
      <c r="B1" s="109"/>
      <c r="C1" s="109"/>
      <c r="D1" s="109"/>
      <c r="E1" s="109"/>
      <c r="F1" s="109"/>
    </row>
    <row r="2" spans="1:6" ht="27" customHeight="1">
      <c r="A2" s="110" t="s">
        <v>325</v>
      </c>
      <c r="B2" s="111"/>
      <c r="C2" s="111"/>
      <c r="D2" s="111"/>
      <c r="E2" s="111"/>
      <c r="F2" s="112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9" ht="30" customHeight="1">
      <c r="A4" s="43">
        <v>1</v>
      </c>
      <c r="B4" s="23" t="s">
        <v>4</v>
      </c>
      <c r="C4" s="43">
        <v>0.4</v>
      </c>
      <c r="D4" s="91">
        <v>800</v>
      </c>
      <c r="E4" s="45">
        <v>666</v>
      </c>
      <c r="F4" s="58">
        <f aca="true" t="shared" si="0" ref="F4:F77">D4-E4</f>
        <v>134</v>
      </c>
      <c r="G4" s="2"/>
      <c r="H4" s="2"/>
      <c r="I4" s="2"/>
    </row>
    <row r="5" spans="1:9" ht="30" customHeight="1">
      <c r="A5" s="12">
        <v>2</v>
      </c>
      <c r="B5" s="6" t="s">
        <v>181</v>
      </c>
      <c r="C5" s="12">
        <v>0.4</v>
      </c>
      <c r="D5" s="51">
        <v>410</v>
      </c>
      <c r="E5" s="51">
        <v>150</v>
      </c>
      <c r="F5" s="57">
        <f t="shared" si="0"/>
        <v>260</v>
      </c>
      <c r="G5" s="2"/>
      <c r="H5" s="2"/>
      <c r="I5" s="2"/>
    </row>
    <row r="6" spans="1:9" ht="30" customHeight="1">
      <c r="A6" s="43">
        <v>3</v>
      </c>
      <c r="B6" s="6" t="s">
        <v>258</v>
      </c>
      <c r="C6" s="12">
        <v>0.4</v>
      </c>
      <c r="D6" s="51">
        <v>630</v>
      </c>
      <c r="E6" s="51">
        <v>630</v>
      </c>
      <c r="F6" s="57">
        <f t="shared" si="0"/>
        <v>0</v>
      </c>
      <c r="G6" s="2"/>
      <c r="H6" s="2"/>
      <c r="I6" s="2"/>
    </row>
    <row r="7" spans="1:9" ht="30" customHeight="1">
      <c r="A7" s="12">
        <v>4</v>
      </c>
      <c r="B7" s="6" t="s">
        <v>5</v>
      </c>
      <c r="C7" s="12">
        <v>0.4</v>
      </c>
      <c r="D7" s="51">
        <v>1260</v>
      </c>
      <c r="E7" s="19">
        <v>909</v>
      </c>
      <c r="F7" s="57">
        <f t="shared" si="0"/>
        <v>351</v>
      </c>
      <c r="G7" s="2"/>
      <c r="H7" s="2"/>
      <c r="I7" s="2"/>
    </row>
    <row r="8" spans="1:9" ht="30" customHeight="1">
      <c r="A8" s="43">
        <v>5</v>
      </c>
      <c r="B8" s="6" t="s">
        <v>182</v>
      </c>
      <c r="C8" s="12">
        <v>0.4</v>
      </c>
      <c r="D8" s="51">
        <v>1260</v>
      </c>
      <c r="E8" s="51">
        <v>750</v>
      </c>
      <c r="F8" s="57">
        <f t="shared" si="0"/>
        <v>510</v>
      </c>
      <c r="G8" s="2"/>
      <c r="H8" s="2"/>
      <c r="I8" s="2"/>
    </row>
    <row r="9" spans="1:9" ht="30" customHeight="1">
      <c r="A9" s="12">
        <v>6</v>
      </c>
      <c r="B9" s="6" t="s">
        <v>183</v>
      </c>
      <c r="C9" s="12">
        <v>0.4</v>
      </c>
      <c r="D9" s="51">
        <v>1260</v>
      </c>
      <c r="E9" s="19">
        <v>770</v>
      </c>
      <c r="F9" s="57">
        <f t="shared" si="0"/>
        <v>490</v>
      </c>
      <c r="G9" s="2"/>
      <c r="H9" s="2"/>
      <c r="I9" s="2"/>
    </row>
    <row r="10" spans="1:9" ht="30" customHeight="1">
      <c r="A10" s="43">
        <v>7</v>
      </c>
      <c r="B10" s="6" t="s">
        <v>259</v>
      </c>
      <c r="C10" s="12">
        <v>0.4</v>
      </c>
      <c r="D10" s="51">
        <v>400</v>
      </c>
      <c r="E10" s="51">
        <v>400</v>
      </c>
      <c r="F10" s="57">
        <f t="shared" si="0"/>
        <v>0</v>
      </c>
      <c r="G10" s="2"/>
      <c r="H10" s="2"/>
      <c r="I10" s="2"/>
    </row>
    <row r="11" spans="1:9" ht="30" customHeight="1">
      <c r="A11" s="12">
        <v>8</v>
      </c>
      <c r="B11" s="6" t="s">
        <v>184</v>
      </c>
      <c r="C11" s="12">
        <v>0.4</v>
      </c>
      <c r="D11" s="51">
        <v>800</v>
      </c>
      <c r="E11" s="51">
        <v>400</v>
      </c>
      <c r="F11" s="57">
        <f t="shared" si="0"/>
        <v>400</v>
      </c>
      <c r="G11" s="2"/>
      <c r="H11" s="2"/>
      <c r="I11" s="2"/>
    </row>
    <row r="12" spans="1:9" ht="30" customHeight="1">
      <c r="A12" s="43">
        <v>9</v>
      </c>
      <c r="B12" s="6" t="s">
        <v>260</v>
      </c>
      <c r="C12" s="12">
        <v>0.4</v>
      </c>
      <c r="D12" s="51">
        <f>2*630</f>
        <v>1260</v>
      </c>
      <c r="E12" s="51">
        <v>1260</v>
      </c>
      <c r="F12" s="57">
        <f t="shared" si="0"/>
        <v>0</v>
      </c>
      <c r="G12" s="2"/>
      <c r="H12" s="2"/>
      <c r="I12" s="2"/>
    </row>
    <row r="13" spans="1:9" s="60" customFormat="1" ht="29.25" customHeight="1">
      <c r="A13" s="12">
        <v>10</v>
      </c>
      <c r="B13" s="6" t="s">
        <v>292</v>
      </c>
      <c r="C13" s="1">
        <v>0.4</v>
      </c>
      <c r="D13" s="19">
        <v>1260</v>
      </c>
      <c r="E13" s="19">
        <v>1260</v>
      </c>
      <c r="F13" s="57">
        <f t="shared" si="0"/>
        <v>0</v>
      </c>
      <c r="G13" s="64"/>
      <c r="H13" s="64"/>
      <c r="I13" s="64"/>
    </row>
    <row r="14" spans="1:9" ht="30" customHeight="1">
      <c r="A14" s="43">
        <v>11</v>
      </c>
      <c r="B14" s="6" t="s">
        <v>6</v>
      </c>
      <c r="C14" s="12">
        <v>0.4</v>
      </c>
      <c r="D14" s="51">
        <v>500</v>
      </c>
      <c r="E14" s="51">
        <v>358.7</v>
      </c>
      <c r="F14" s="57">
        <f t="shared" si="0"/>
        <v>141.3</v>
      </c>
      <c r="G14" s="2"/>
      <c r="H14" s="2"/>
      <c r="I14" s="2"/>
    </row>
    <row r="15" spans="1:9" ht="30" customHeight="1">
      <c r="A15" s="12">
        <v>12</v>
      </c>
      <c r="B15" s="6" t="s">
        <v>261</v>
      </c>
      <c r="C15" s="12">
        <v>0.4</v>
      </c>
      <c r="D15" s="51">
        <f>2*630</f>
        <v>1260</v>
      </c>
      <c r="E15" s="51">
        <v>1260</v>
      </c>
      <c r="F15" s="57">
        <f t="shared" si="0"/>
        <v>0</v>
      </c>
      <c r="G15" s="2"/>
      <c r="H15" s="2"/>
      <c r="I15" s="2"/>
    </row>
    <row r="16" spans="1:9" ht="30" customHeight="1">
      <c r="A16" s="43">
        <v>13</v>
      </c>
      <c r="B16" s="6" t="s">
        <v>185</v>
      </c>
      <c r="C16" s="12">
        <v>0.4</v>
      </c>
      <c r="D16" s="51">
        <v>1260</v>
      </c>
      <c r="E16" s="51">
        <v>576</v>
      </c>
      <c r="F16" s="57">
        <f t="shared" si="0"/>
        <v>684</v>
      </c>
      <c r="G16" s="2"/>
      <c r="H16" s="2"/>
      <c r="I16" s="2"/>
    </row>
    <row r="17" spans="1:9" ht="30" customHeight="1">
      <c r="A17" s="12">
        <v>14</v>
      </c>
      <c r="B17" s="6" t="s">
        <v>262</v>
      </c>
      <c r="C17" s="12">
        <v>0.4</v>
      </c>
      <c r="D17" s="51">
        <v>250</v>
      </c>
      <c r="E17" s="51">
        <v>30</v>
      </c>
      <c r="F17" s="57">
        <f t="shared" si="0"/>
        <v>220</v>
      </c>
      <c r="G17" s="2"/>
      <c r="H17" s="2"/>
      <c r="I17" s="2"/>
    </row>
    <row r="18" spans="1:9" ht="30" customHeight="1">
      <c r="A18" s="43">
        <v>15</v>
      </c>
      <c r="B18" s="6" t="s">
        <v>186</v>
      </c>
      <c r="C18" s="12">
        <v>0.4</v>
      </c>
      <c r="D18" s="51">
        <f>400+1000</f>
        <v>1400</v>
      </c>
      <c r="E18" s="51">
        <v>840</v>
      </c>
      <c r="F18" s="57">
        <f t="shared" si="0"/>
        <v>560</v>
      </c>
      <c r="G18" s="2"/>
      <c r="H18" s="2"/>
      <c r="I18" s="2"/>
    </row>
    <row r="19" spans="1:9" ht="30" customHeight="1">
      <c r="A19" s="12">
        <v>16</v>
      </c>
      <c r="B19" s="6" t="s">
        <v>263</v>
      </c>
      <c r="C19" s="12">
        <v>0.4</v>
      </c>
      <c r="D19" s="51">
        <f>2*160</f>
        <v>320</v>
      </c>
      <c r="E19" s="51">
        <v>320</v>
      </c>
      <c r="F19" s="57">
        <f t="shared" si="0"/>
        <v>0</v>
      </c>
      <c r="G19" s="2"/>
      <c r="H19" s="2"/>
      <c r="I19" s="2"/>
    </row>
    <row r="20" spans="1:9" ht="30" customHeight="1">
      <c r="A20" s="43">
        <v>17</v>
      </c>
      <c r="B20" s="6" t="s">
        <v>187</v>
      </c>
      <c r="C20" s="12">
        <v>0.4</v>
      </c>
      <c r="D20" s="51">
        <v>2000</v>
      </c>
      <c r="E20" s="51">
        <v>1910</v>
      </c>
      <c r="F20" s="57">
        <f t="shared" si="0"/>
        <v>90</v>
      </c>
      <c r="G20" s="2"/>
      <c r="H20" s="2"/>
      <c r="I20" s="2"/>
    </row>
    <row r="21" spans="1:9" ht="30" customHeight="1">
      <c r="A21" s="12">
        <v>18</v>
      </c>
      <c r="B21" s="6" t="s">
        <v>188</v>
      </c>
      <c r="C21" s="12">
        <v>0.4</v>
      </c>
      <c r="D21" s="51">
        <v>160</v>
      </c>
      <c r="E21" s="51">
        <v>160</v>
      </c>
      <c r="F21" s="57">
        <f t="shared" si="0"/>
        <v>0</v>
      </c>
      <c r="G21" s="2"/>
      <c r="H21" s="2"/>
      <c r="I21" s="2"/>
    </row>
    <row r="22" spans="1:9" ht="30" customHeight="1">
      <c r="A22" s="43">
        <v>19</v>
      </c>
      <c r="B22" s="6" t="s">
        <v>299</v>
      </c>
      <c r="C22" s="12">
        <v>0.4</v>
      </c>
      <c r="D22" s="51">
        <v>400</v>
      </c>
      <c r="E22" s="51">
        <v>400</v>
      </c>
      <c r="F22" s="57">
        <f t="shared" si="0"/>
        <v>0</v>
      </c>
      <c r="G22" s="2"/>
      <c r="H22" s="2"/>
      <c r="I22" s="2"/>
    </row>
    <row r="23" spans="1:9" ht="30" customHeight="1">
      <c r="A23" s="12">
        <v>20</v>
      </c>
      <c r="B23" s="6" t="s">
        <v>189</v>
      </c>
      <c r="C23" s="12">
        <v>0.4</v>
      </c>
      <c r="D23" s="51">
        <v>500</v>
      </c>
      <c r="E23" s="51">
        <v>500</v>
      </c>
      <c r="F23" s="57">
        <f t="shared" si="0"/>
        <v>0</v>
      </c>
      <c r="G23" s="2"/>
      <c r="H23" s="2"/>
      <c r="I23" s="2"/>
    </row>
    <row r="24" spans="1:9" ht="30" customHeight="1">
      <c r="A24" s="43">
        <v>21</v>
      </c>
      <c r="B24" s="6" t="s">
        <v>265</v>
      </c>
      <c r="C24" s="12">
        <v>0.4</v>
      </c>
      <c r="D24" s="51">
        <f>2*250</f>
        <v>500</v>
      </c>
      <c r="E24" s="51">
        <v>500</v>
      </c>
      <c r="F24" s="57">
        <f t="shared" si="0"/>
        <v>0</v>
      </c>
      <c r="G24" s="2"/>
      <c r="H24" s="2"/>
      <c r="I24" s="2"/>
    </row>
    <row r="25" spans="1:9" ht="30" customHeight="1">
      <c r="A25" s="12">
        <v>22</v>
      </c>
      <c r="B25" s="6" t="s">
        <v>190</v>
      </c>
      <c r="C25" s="12">
        <v>0.4</v>
      </c>
      <c r="D25" s="51">
        <v>100</v>
      </c>
      <c r="E25" s="51">
        <v>90</v>
      </c>
      <c r="F25" s="57">
        <f t="shared" si="0"/>
        <v>10</v>
      </c>
      <c r="G25" s="2"/>
      <c r="H25" s="2"/>
      <c r="I25" s="2"/>
    </row>
    <row r="26" spans="1:9" ht="30" customHeight="1">
      <c r="A26" s="43">
        <v>23</v>
      </c>
      <c r="B26" s="6" t="s">
        <v>266</v>
      </c>
      <c r="C26" s="12">
        <v>0.4</v>
      </c>
      <c r="D26" s="51">
        <f>2*630</f>
        <v>1260</v>
      </c>
      <c r="E26" s="51">
        <v>1260</v>
      </c>
      <c r="F26" s="57">
        <f t="shared" si="0"/>
        <v>0</v>
      </c>
      <c r="G26" s="2"/>
      <c r="H26" s="2"/>
      <c r="I26" s="2"/>
    </row>
    <row r="27" spans="1:9" ht="30" customHeight="1">
      <c r="A27" s="12">
        <v>24</v>
      </c>
      <c r="B27" s="6" t="s">
        <v>191</v>
      </c>
      <c r="C27" s="12">
        <v>0.4</v>
      </c>
      <c r="D27" s="51">
        <v>160</v>
      </c>
      <c r="E27" s="51">
        <v>147.2</v>
      </c>
      <c r="F27" s="57">
        <f t="shared" si="0"/>
        <v>12.800000000000011</v>
      </c>
      <c r="G27" s="2"/>
      <c r="H27" s="2"/>
      <c r="I27" s="2"/>
    </row>
    <row r="28" spans="1:9" ht="30" customHeight="1">
      <c r="A28" s="43">
        <v>25</v>
      </c>
      <c r="B28" s="6" t="s">
        <v>193</v>
      </c>
      <c r="C28" s="12">
        <v>0.4</v>
      </c>
      <c r="D28" s="51">
        <v>160</v>
      </c>
      <c r="E28" s="19">
        <v>127</v>
      </c>
      <c r="F28" s="57">
        <f t="shared" si="0"/>
        <v>33</v>
      </c>
      <c r="G28" s="2"/>
      <c r="H28" s="2"/>
      <c r="I28" s="2"/>
    </row>
    <row r="29" spans="1:9" ht="30" customHeight="1">
      <c r="A29" s="12">
        <v>26</v>
      </c>
      <c r="B29" s="6" t="s">
        <v>267</v>
      </c>
      <c r="C29" s="12">
        <v>0.4</v>
      </c>
      <c r="D29" s="51">
        <v>100</v>
      </c>
      <c r="E29" s="51">
        <v>100</v>
      </c>
      <c r="F29" s="57">
        <f t="shared" si="0"/>
        <v>0</v>
      </c>
      <c r="G29" s="2"/>
      <c r="H29" s="2"/>
      <c r="I29" s="2"/>
    </row>
    <row r="30" spans="1:9" ht="32.25" customHeight="1">
      <c r="A30" s="43">
        <v>27</v>
      </c>
      <c r="B30" s="6" t="s">
        <v>285</v>
      </c>
      <c r="C30" s="12">
        <v>0.4</v>
      </c>
      <c r="D30" s="51">
        <v>2000</v>
      </c>
      <c r="E30" s="51">
        <v>150</v>
      </c>
      <c r="F30" s="57">
        <f t="shared" si="0"/>
        <v>1850</v>
      </c>
      <c r="G30" s="2"/>
      <c r="H30" s="2"/>
      <c r="I30" s="2"/>
    </row>
    <row r="31" spans="1:9" ht="30" customHeight="1">
      <c r="A31" s="12">
        <v>28</v>
      </c>
      <c r="B31" s="6" t="s">
        <v>194</v>
      </c>
      <c r="C31" s="12">
        <v>0.4</v>
      </c>
      <c r="D31" s="51">
        <v>400</v>
      </c>
      <c r="E31" s="51">
        <v>400</v>
      </c>
      <c r="F31" s="57">
        <f t="shared" si="0"/>
        <v>0</v>
      </c>
      <c r="G31" s="2"/>
      <c r="H31" s="2"/>
      <c r="I31" s="2"/>
    </row>
    <row r="32" spans="1:9" ht="35.25" customHeight="1">
      <c r="A32" s="43">
        <v>29</v>
      </c>
      <c r="B32" s="6" t="s">
        <v>286</v>
      </c>
      <c r="C32" s="12">
        <v>0.4</v>
      </c>
      <c r="D32" s="51">
        <v>1000</v>
      </c>
      <c r="E32" s="51">
        <v>177</v>
      </c>
      <c r="F32" s="57">
        <f t="shared" si="0"/>
        <v>823</v>
      </c>
      <c r="G32" s="2"/>
      <c r="H32" s="2"/>
      <c r="I32" s="2"/>
    </row>
    <row r="33" spans="1:9" ht="30" customHeight="1">
      <c r="A33" s="12">
        <v>30</v>
      </c>
      <c r="B33" s="6" t="s">
        <v>268</v>
      </c>
      <c r="C33" s="12">
        <v>0.4</v>
      </c>
      <c r="D33" s="51">
        <v>160</v>
      </c>
      <c r="E33" s="51">
        <v>15</v>
      </c>
      <c r="F33" s="57">
        <f t="shared" si="0"/>
        <v>145</v>
      </c>
      <c r="G33" s="2"/>
      <c r="H33" s="2"/>
      <c r="I33" s="2"/>
    </row>
    <row r="34" spans="1:9" ht="30" customHeight="1">
      <c r="A34" s="43">
        <v>31</v>
      </c>
      <c r="B34" s="6" t="s">
        <v>7</v>
      </c>
      <c r="C34" s="12">
        <v>0.4</v>
      </c>
      <c r="D34" s="51">
        <f>2*250</f>
        <v>500</v>
      </c>
      <c r="E34" s="51">
        <v>500</v>
      </c>
      <c r="F34" s="57">
        <f t="shared" si="0"/>
        <v>0</v>
      </c>
      <c r="G34" s="2"/>
      <c r="H34" s="2"/>
      <c r="I34" s="2"/>
    </row>
    <row r="35" spans="1:9" ht="30" customHeight="1">
      <c r="A35" s="12">
        <v>32</v>
      </c>
      <c r="B35" s="6" t="s">
        <v>195</v>
      </c>
      <c r="C35" s="12">
        <v>0.4</v>
      </c>
      <c r="D35" s="51">
        <f>2*630</f>
        <v>1260</v>
      </c>
      <c r="E35" s="19">
        <v>1260</v>
      </c>
      <c r="F35" s="57">
        <f t="shared" si="0"/>
        <v>0</v>
      </c>
      <c r="G35" s="2"/>
      <c r="H35" s="2"/>
      <c r="I35" s="2"/>
    </row>
    <row r="36" spans="1:9" ht="27.75" customHeight="1">
      <c r="A36" s="43">
        <v>33</v>
      </c>
      <c r="B36" s="6" t="s">
        <v>196</v>
      </c>
      <c r="C36" s="12">
        <v>0.4</v>
      </c>
      <c r="D36" s="51">
        <v>630</v>
      </c>
      <c r="E36" s="51">
        <v>600</v>
      </c>
      <c r="F36" s="57">
        <f t="shared" si="0"/>
        <v>30</v>
      </c>
      <c r="G36" s="2"/>
      <c r="H36" s="2"/>
      <c r="I36" s="2"/>
    </row>
    <row r="37" spans="1:9" ht="30" customHeight="1">
      <c r="A37" s="12">
        <v>34</v>
      </c>
      <c r="B37" s="6" t="s">
        <v>297</v>
      </c>
      <c r="C37" s="1">
        <v>0.4</v>
      </c>
      <c r="D37" s="19">
        <v>630</v>
      </c>
      <c r="E37" s="19">
        <v>630</v>
      </c>
      <c r="F37" s="57">
        <f t="shared" si="0"/>
        <v>0</v>
      </c>
      <c r="G37" s="2"/>
      <c r="H37" s="2"/>
      <c r="I37" s="2"/>
    </row>
    <row r="38" spans="1:9" ht="30" customHeight="1">
      <c r="A38" s="43">
        <v>35</v>
      </c>
      <c r="B38" s="14" t="s">
        <v>274</v>
      </c>
      <c r="C38" s="12">
        <v>0.4</v>
      </c>
      <c r="D38" s="51">
        <f>250+400</f>
        <v>650</v>
      </c>
      <c r="E38" s="51">
        <v>360</v>
      </c>
      <c r="F38" s="57">
        <f t="shared" si="0"/>
        <v>290</v>
      </c>
      <c r="G38" s="2"/>
      <c r="H38" s="2"/>
      <c r="I38" s="2"/>
    </row>
    <row r="39" spans="1:9" ht="30" customHeight="1">
      <c r="A39" s="12">
        <v>36</v>
      </c>
      <c r="B39" s="14" t="s">
        <v>230</v>
      </c>
      <c r="C39" s="12">
        <v>0.4</v>
      </c>
      <c r="D39" s="51">
        <v>800</v>
      </c>
      <c r="E39" s="51">
        <v>650</v>
      </c>
      <c r="F39" s="57">
        <f t="shared" si="0"/>
        <v>150</v>
      </c>
      <c r="G39" s="2"/>
      <c r="H39" s="2"/>
      <c r="I39" s="2"/>
    </row>
    <row r="40" spans="1:9" ht="22.5" customHeight="1">
      <c r="A40" s="113">
        <v>37</v>
      </c>
      <c r="B40" s="115" t="s">
        <v>197</v>
      </c>
      <c r="C40" s="12">
        <v>0.4</v>
      </c>
      <c r="D40" s="51">
        <v>1250</v>
      </c>
      <c r="E40" s="51">
        <v>1250</v>
      </c>
      <c r="F40" s="57">
        <f t="shared" si="0"/>
        <v>0</v>
      </c>
      <c r="G40" s="2"/>
      <c r="H40" s="2"/>
      <c r="I40" s="2"/>
    </row>
    <row r="41" spans="1:9" ht="23.25" customHeight="1">
      <c r="A41" s="114"/>
      <c r="B41" s="116"/>
      <c r="C41" s="12">
        <v>0.4</v>
      </c>
      <c r="D41" s="51">
        <v>1250</v>
      </c>
      <c r="E41" s="51">
        <v>1250</v>
      </c>
      <c r="F41" s="57">
        <f t="shared" si="0"/>
        <v>0</v>
      </c>
      <c r="G41" s="2"/>
      <c r="H41" s="2"/>
      <c r="I41" s="2"/>
    </row>
    <row r="42" spans="1:9" ht="25.5" customHeight="1">
      <c r="A42" s="92">
        <v>38</v>
      </c>
      <c r="B42" s="23" t="s">
        <v>275</v>
      </c>
      <c r="C42" s="12">
        <v>0.4</v>
      </c>
      <c r="D42" s="51">
        <v>100</v>
      </c>
      <c r="E42" s="51">
        <v>100</v>
      </c>
      <c r="F42" s="57">
        <f t="shared" si="0"/>
        <v>0</v>
      </c>
      <c r="G42" s="2"/>
      <c r="H42" s="2"/>
      <c r="I42" s="2"/>
    </row>
    <row r="43" spans="1:9" ht="30" customHeight="1">
      <c r="A43" s="92">
        <v>39</v>
      </c>
      <c r="B43" s="23" t="s">
        <v>293</v>
      </c>
      <c r="C43" s="12">
        <v>0.4</v>
      </c>
      <c r="D43" s="19">
        <f>400+630</f>
        <v>1030</v>
      </c>
      <c r="E43" s="51">
        <v>1000</v>
      </c>
      <c r="F43" s="57">
        <f t="shared" si="0"/>
        <v>30</v>
      </c>
      <c r="G43" s="2"/>
      <c r="H43" s="2"/>
      <c r="I43" s="2"/>
    </row>
    <row r="44" spans="1:9" ht="28.5" customHeight="1">
      <c r="A44" s="92">
        <v>40</v>
      </c>
      <c r="B44" s="23" t="s">
        <v>300</v>
      </c>
      <c r="C44" s="12">
        <v>0.4</v>
      </c>
      <c r="D44" s="51">
        <v>160</v>
      </c>
      <c r="E44" s="51">
        <v>150</v>
      </c>
      <c r="F44" s="57">
        <f t="shared" si="0"/>
        <v>10</v>
      </c>
      <c r="G44" s="2"/>
      <c r="H44" s="2"/>
      <c r="I44" s="2"/>
    </row>
    <row r="45" spans="1:9" ht="28.5" customHeight="1">
      <c r="A45" s="92">
        <v>41</v>
      </c>
      <c r="B45" s="23" t="s">
        <v>306</v>
      </c>
      <c r="C45" s="12">
        <v>0.4</v>
      </c>
      <c r="D45" s="51">
        <v>1000</v>
      </c>
      <c r="E45" s="51">
        <v>1000</v>
      </c>
      <c r="F45" s="57">
        <f t="shared" si="0"/>
        <v>0</v>
      </c>
      <c r="G45" s="2"/>
      <c r="H45" s="2"/>
      <c r="I45" s="2"/>
    </row>
    <row r="46" spans="1:9" ht="28.5" customHeight="1">
      <c r="A46" s="92">
        <v>42</v>
      </c>
      <c r="B46" s="23" t="s">
        <v>269</v>
      </c>
      <c r="C46" s="12">
        <v>0.4</v>
      </c>
      <c r="D46" s="51">
        <f>160+250</f>
        <v>410</v>
      </c>
      <c r="E46" s="51">
        <v>410</v>
      </c>
      <c r="F46" s="57">
        <f t="shared" si="0"/>
        <v>0</v>
      </c>
      <c r="G46" s="2"/>
      <c r="H46" s="2"/>
      <c r="I46" s="2"/>
    </row>
    <row r="47" spans="1:9" ht="30" customHeight="1">
      <c r="A47" s="92">
        <v>43</v>
      </c>
      <c r="B47" s="6" t="s">
        <v>8</v>
      </c>
      <c r="C47" s="12">
        <v>0.4</v>
      </c>
      <c r="D47" s="51">
        <v>250</v>
      </c>
      <c r="E47" s="51">
        <v>202</v>
      </c>
      <c r="F47" s="57">
        <f t="shared" si="0"/>
        <v>48</v>
      </c>
      <c r="G47" s="2"/>
      <c r="H47" s="2"/>
      <c r="I47" s="2"/>
    </row>
    <row r="48" spans="1:9" ht="30" customHeight="1">
      <c r="A48" s="92">
        <v>44</v>
      </c>
      <c r="B48" s="6" t="s">
        <v>228</v>
      </c>
      <c r="C48" s="12">
        <v>0.4</v>
      </c>
      <c r="D48" s="51">
        <v>1260</v>
      </c>
      <c r="E48" s="51">
        <v>423</v>
      </c>
      <c r="F48" s="57">
        <f t="shared" si="0"/>
        <v>837</v>
      </c>
      <c r="G48" s="2"/>
      <c r="H48" s="2"/>
      <c r="I48" s="2"/>
    </row>
    <row r="49" spans="1:9" ht="30" customHeight="1">
      <c r="A49" s="92">
        <v>45</v>
      </c>
      <c r="B49" s="6" t="s">
        <v>9</v>
      </c>
      <c r="C49" s="12">
        <v>0.4</v>
      </c>
      <c r="D49" s="51">
        <v>500</v>
      </c>
      <c r="E49" s="51">
        <v>430</v>
      </c>
      <c r="F49" s="57">
        <f t="shared" si="0"/>
        <v>70</v>
      </c>
      <c r="G49" s="2"/>
      <c r="H49" s="2"/>
      <c r="I49" s="2"/>
    </row>
    <row r="50" spans="1:9" ht="30" customHeight="1">
      <c r="A50" s="92">
        <v>46</v>
      </c>
      <c r="B50" s="6" t="s">
        <v>238</v>
      </c>
      <c r="C50" s="12">
        <v>0.4</v>
      </c>
      <c r="D50" s="51">
        <v>500</v>
      </c>
      <c r="E50" s="51">
        <v>500</v>
      </c>
      <c r="F50" s="57">
        <f t="shared" si="0"/>
        <v>0</v>
      </c>
      <c r="G50" s="2"/>
      <c r="H50" s="2"/>
      <c r="I50" s="2"/>
    </row>
    <row r="51" spans="1:9" ht="30" customHeight="1">
      <c r="A51" s="92">
        <v>47</v>
      </c>
      <c r="B51" s="6" t="s">
        <v>227</v>
      </c>
      <c r="C51" s="12">
        <v>0.4</v>
      </c>
      <c r="D51" s="51">
        <v>250</v>
      </c>
      <c r="E51" s="51">
        <v>250</v>
      </c>
      <c r="F51" s="57">
        <f t="shared" si="0"/>
        <v>0</v>
      </c>
      <c r="G51" s="2"/>
      <c r="H51" s="2"/>
      <c r="I51" s="2"/>
    </row>
    <row r="52" spans="1:9" ht="30" customHeight="1">
      <c r="A52" s="92">
        <v>48</v>
      </c>
      <c r="B52" s="6" t="s">
        <v>201</v>
      </c>
      <c r="C52" s="12">
        <v>0.4</v>
      </c>
      <c r="D52" s="51">
        <v>1260</v>
      </c>
      <c r="E52" s="51">
        <v>400</v>
      </c>
      <c r="F52" s="57">
        <f t="shared" si="0"/>
        <v>860</v>
      </c>
      <c r="G52" s="2"/>
      <c r="H52" s="2"/>
      <c r="I52" s="2"/>
    </row>
    <row r="53" spans="1:9" ht="30" customHeight="1">
      <c r="A53" s="92">
        <v>49</v>
      </c>
      <c r="B53" s="6" t="s">
        <v>301</v>
      </c>
      <c r="C53" s="12">
        <v>0.4</v>
      </c>
      <c r="D53" s="19">
        <v>160</v>
      </c>
      <c r="E53" s="51">
        <v>160</v>
      </c>
      <c r="F53" s="57">
        <f t="shared" si="0"/>
        <v>0</v>
      </c>
      <c r="G53" s="2"/>
      <c r="H53" s="2"/>
      <c r="I53" s="2"/>
    </row>
    <row r="54" spans="1:9" ht="30" customHeight="1">
      <c r="A54" s="92">
        <v>50</v>
      </c>
      <c r="B54" s="6" t="s">
        <v>252</v>
      </c>
      <c r="C54" s="12">
        <v>0.4</v>
      </c>
      <c r="D54" s="51">
        <v>800</v>
      </c>
      <c r="E54" s="51">
        <v>455</v>
      </c>
      <c r="F54" s="57">
        <f t="shared" si="0"/>
        <v>345</v>
      </c>
      <c r="G54" s="2"/>
      <c r="H54" s="2"/>
      <c r="I54" s="2"/>
    </row>
    <row r="55" spans="1:9" ht="28.5" customHeight="1">
      <c r="A55" s="92">
        <v>51</v>
      </c>
      <c r="B55" s="23" t="s">
        <v>276</v>
      </c>
      <c r="C55" s="12">
        <v>0.4</v>
      </c>
      <c r="D55" s="51">
        <v>250</v>
      </c>
      <c r="E55" s="51">
        <v>250</v>
      </c>
      <c r="F55" s="57">
        <f t="shared" si="0"/>
        <v>0</v>
      </c>
      <c r="G55" s="2"/>
      <c r="H55" s="2"/>
      <c r="I55" s="2"/>
    </row>
    <row r="56" spans="1:9" ht="30" customHeight="1">
      <c r="A56" s="92">
        <v>52</v>
      </c>
      <c r="B56" s="14" t="s">
        <v>270</v>
      </c>
      <c r="C56" s="12">
        <v>0.4</v>
      </c>
      <c r="D56" s="51">
        <v>160</v>
      </c>
      <c r="E56" s="51">
        <v>160</v>
      </c>
      <c r="F56" s="57">
        <f t="shared" si="0"/>
        <v>0</v>
      </c>
      <c r="G56" s="2"/>
      <c r="H56" s="2"/>
      <c r="I56" s="2"/>
    </row>
    <row r="57" spans="1:9" ht="30" customHeight="1">
      <c r="A57" s="92">
        <v>53</v>
      </c>
      <c r="B57" s="14" t="s">
        <v>249</v>
      </c>
      <c r="C57" s="12">
        <v>0.4</v>
      </c>
      <c r="D57" s="51">
        <v>160</v>
      </c>
      <c r="E57" s="51">
        <v>160</v>
      </c>
      <c r="F57" s="57">
        <f t="shared" si="0"/>
        <v>0</v>
      </c>
      <c r="G57" s="2"/>
      <c r="H57" s="2"/>
      <c r="I57" s="2"/>
    </row>
    <row r="58" spans="1:9" ht="30" customHeight="1">
      <c r="A58" s="92">
        <v>54</v>
      </c>
      <c r="B58" s="14" t="s">
        <v>231</v>
      </c>
      <c r="C58" s="12">
        <v>0.4</v>
      </c>
      <c r="D58" s="51">
        <v>200</v>
      </c>
      <c r="E58" s="51">
        <v>100</v>
      </c>
      <c r="F58" s="57">
        <f t="shared" si="0"/>
        <v>100</v>
      </c>
      <c r="G58" s="2"/>
      <c r="H58" s="2"/>
      <c r="I58" s="2"/>
    </row>
    <row r="59" spans="1:9" ht="30" customHeight="1">
      <c r="A59" s="92">
        <v>55</v>
      </c>
      <c r="B59" s="6" t="s">
        <v>203</v>
      </c>
      <c r="C59" s="12">
        <v>0.4</v>
      </c>
      <c r="D59" s="51">
        <v>40</v>
      </c>
      <c r="E59" s="51">
        <v>40</v>
      </c>
      <c r="F59" s="57">
        <f t="shared" si="0"/>
        <v>0</v>
      </c>
      <c r="G59" s="2"/>
      <c r="H59" s="2"/>
      <c r="I59" s="2"/>
    </row>
    <row r="60" spans="1:9" ht="30" customHeight="1">
      <c r="A60" s="92">
        <v>56</v>
      </c>
      <c r="B60" s="6" t="s">
        <v>226</v>
      </c>
      <c r="C60" s="12">
        <v>0.4</v>
      </c>
      <c r="D60" s="51">
        <v>800</v>
      </c>
      <c r="E60" s="51">
        <f>370+280</f>
        <v>650</v>
      </c>
      <c r="F60" s="57">
        <f t="shared" si="0"/>
        <v>150</v>
      </c>
      <c r="G60" s="2"/>
      <c r="H60" s="2"/>
      <c r="I60" s="2"/>
    </row>
    <row r="61" spans="1:9" ht="30" customHeight="1">
      <c r="A61" s="92">
        <v>57</v>
      </c>
      <c r="B61" s="6" t="s">
        <v>237</v>
      </c>
      <c r="C61" s="12">
        <v>0.4</v>
      </c>
      <c r="D61" s="51">
        <v>630</v>
      </c>
      <c r="E61" s="51">
        <v>200</v>
      </c>
      <c r="F61" s="57">
        <f t="shared" si="0"/>
        <v>430</v>
      </c>
      <c r="G61" s="2"/>
      <c r="H61" s="2"/>
      <c r="I61" s="2"/>
    </row>
    <row r="62" spans="1:9" ht="30" customHeight="1">
      <c r="A62" s="92">
        <v>58</v>
      </c>
      <c r="B62" s="6" t="s">
        <v>10</v>
      </c>
      <c r="C62" s="12">
        <v>0.4</v>
      </c>
      <c r="D62" s="51">
        <v>160</v>
      </c>
      <c r="E62" s="51">
        <v>160</v>
      </c>
      <c r="F62" s="57">
        <f t="shared" si="0"/>
        <v>0</v>
      </c>
      <c r="G62" s="2"/>
      <c r="H62" s="2"/>
      <c r="I62" s="2"/>
    </row>
    <row r="63" spans="1:9" ht="30" customHeight="1">
      <c r="A63" s="92">
        <v>59</v>
      </c>
      <c r="B63" s="6" t="s">
        <v>204</v>
      </c>
      <c r="C63" s="12">
        <v>0.4</v>
      </c>
      <c r="D63" s="51">
        <v>320</v>
      </c>
      <c r="E63" s="51">
        <v>170</v>
      </c>
      <c r="F63" s="57">
        <f t="shared" si="0"/>
        <v>150</v>
      </c>
      <c r="G63" s="2"/>
      <c r="H63" s="2"/>
      <c r="I63" s="2"/>
    </row>
    <row r="64" spans="1:9" ht="30" customHeight="1">
      <c r="A64" s="92">
        <v>60</v>
      </c>
      <c r="B64" s="6" t="s">
        <v>277</v>
      </c>
      <c r="C64" s="12">
        <v>0.4</v>
      </c>
      <c r="D64" s="51">
        <v>160</v>
      </c>
      <c r="E64" s="51">
        <v>160</v>
      </c>
      <c r="F64" s="57">
        <f t="shared" si="0"/>
        <v>0</v>
      </c>
      <c r="G64" s="2"/>
      <c r="H64" s="2"/>
      <c r="I64" s="2"/>
    </row>
    <row r="65" spans="1:9" ht="30" customHeight="1">
      <c r="A65" s="92">
        <v>61</v>
      </c>
      <c r="B65" s="6" t="s">
        <v>233</v>
      </c>
      <c r="C65" s="12">
        <v>0.4</v>
      </c>
      <c r="D65" s="51">
        <v>160</v>
      </c>
      <c r="E65" s="51">
        <v>160</v>
      </c>
      <c r="F65" s="57">
        <f t="shared" si="0"/>
        <v>0</v>
      </c>
      <c r="G65" s="2"/>
      <c r="H65" s="2"/>
      <c r="I65" s="2"/>
    </row>
    <row r="66" spans="1:9" ht="30" customHeight="1">
      <c r="A66" s="92">
        <v>62</v>
      </c>
      <c r="B66" s="6" t="s">
        <v>250</v>
      </c>
      <c r="C66" s="12">
        <v>0.4</v>
      </c>
      <c r="D66" s="51">
        <v>160</v>
      </c>
      <c r="E66" s="51">
        <v>160</v>
      </c>
      <c r="F66" s="57">
        <f t="shared" si="0"/>
        <v>0</v>
      </c>
      <c r="G66" s="2"/>
      <c r="H66" s="2"/>
      <c r="I66" s="2"/>
    </row>
    <row r="67" spans="1:9" ht="30" customHeight="1">
      <c r="A67" s="92">
        <v>63</v>
      </c>
      <c r="B67" s="6" t="s">
        <v>15</v>
      </c>
      <c r="C67" s="12">
        <v>0.4</v>
      </c>
      <c r="D67" s="51">
        <v>400</v>
      </c>
      <c r="E67" s="51">
        <v>400</v>
      </c>
      <c r="F67" s="57">
        <f t="shared" si="0"/>
        <v>0</v>
      </c>
      <c r="G67" s="2"/>
      <c r="H67" s="2"/>
      <c r="I67" s="2"/>
    </row>
    <row r="68" spans="1:9" ht="30" customHeight="1">
      <c r="A68" s="92">
        <v>64</v>
      </c>
      <c r="B68" s="6" t="s">
        <v>308</v>
      </c>
      <c r="C68" s="12">
        <v>0.4</v>
      </c>
      <c r="D68" s="51">
        <v>200</v>
      </c>
      <c r="E68" s="51">
        <v>85</v>
      </c>
      <c r="F68" s="57">
        <f t="shared" si="0"/>
        <v>115</v>
      </c>
      <c r="G68" s="2"/>
      <c r="H68" s="2"/>
      <c r="I68" s="2"/>
    </row>
    <row r="69" spans="1:9" ht="30" customHeight="1">
      <c r="A69" s="92">
        <v>65</v>
      </c>
      <c r="B69" s="6" t="s">
        <v>317</v>
      </c>
      <c r="C69" s="12">
        <v>0.4</v>
      </c>
      <c r="D69" s="51">
        <v>100</v>
      </c>
      <c r="E69" s="51">
        <v>85</v>
      </c>
      <c r="F69" s="57">
        <f t="shared" si="0"/>
        <v>15</v>
      </c>
      <c r="G69" s="2"/>
      <c r="H69" s="2"/>
      <c r="I69" s="2"/>
    </row>
    <row r="70" spans="1:9" ht="30" customHeight="1">
      <c r="A70" s="92">
        <v>66</v>
      </c>
      <c r="B70" s="6" t="s">
        <v>206</v>
      </c>
      <c r="C70" s="12">
        <v>0.4</v>
      </c>
      <c r="D70" s="51">
        <v>160</v>
      </c>
      <c r="E70" s="51">
        <v>160</v>
      </c>
      <c r="F70" s="57">
        <f t="shared" si="0"/>
        <v>0</v>
      </c>
      <c r="G70" s="2"/>
      <c r="H70" s="2"/>
      <c r="I70" s="2"/>
    </row>
    <row r="71" spans="1:9" ht="30" customHeight="1">
      <c r="A71" s="92">
        <v>67</v>
      </c>
      <c r="B71" s="6" t="s">
        <v>225</v>
      </c>
      <c r="C71" s="12">
        <v>0.4</v>
      </c>
      <c r="D71" s="51">
        <v>63</v>
      </c>
      <c r="E71" s="51">
        <v>63</v>
      </c>
      <c r="F71" s="57">
        <f t="shared" si="0"/>
        <v>0</v>
      </c>
      <c r="G71" s="2"/>
      <c r="H71" s="2"/>
      <c r="I71" s="2"/>
    </row>
    <row r="72" spans="1:9" ht="30" customHeight="1">
      <c r="A72" s="92">
        <v>68</v>
      </c>
      <c r="B72" s="6" t="s">
        <v>243</v>
      </c>
      <c r="C72" s="12">
        <v>0.4</v>
      </c>
      <c r="D72" s="51">
        <v>100</v>
      </c>
      <c r="E72" s="51">
        <v>100</v>
      </c>
      <c r="F72" s="57">
        <f t="shared" si="0"/>
        <v>0</v>
      </c>
      <c r="G72" s="2"/>
      <c r="H72" s="2"/>
      <c r="I72" s="2"/>
    </row>
    <row r="73" spans="1:9" ht="30" customHeight="1">
      <c r="A73" s="92">
        <v>69</v>
      </c>
      <c r="B73" s="6" t="s">
        <v>318</v>
      </c>
      <c r="C73" s="12">
        <v>0.4</v>
      </c>
      <c r="D73" s="51">
        <v>63</v>
      </c>
      <c r="E73" s="51">
        <v>63</v>
      </c>
      <c r="F73" s="57">
        <f t="shared" si="0"/>
        <v>0</v>
      </c>
      <c r="G73" s="2"/>
      <c r="H73" s="2"/>
      <c r="I73" s="2"/>
    </row>
    <row r="74" spans="1:9" ht="30" customHeight="1">
      <c r="A74" s="92">
        <v>70</v>
      </c>
      <c r="B74" s="6" t="s">
        <v>207</v>
      </c>
      <c r="C74" s="12">
        <v>0.4</v>
      </c>
      <c r="D74" s="51">
        <v>160</v>
      </c>
      <c r="E74" s="51">
        <v>160</v>
      </c>
      <c r="F74" s="57">
        <f t="shared" si="0"/>
        <v>0</v>
      </c>
      <c r="G74" s="2"/>
      <c r="H74" s="2"/>
      <c r="I74" s="2"/>
    </row>
    <row r="75" spans="1:9" ht="30" customHeight="1">
      <c r="A75" s="92">
        <v>71</v>
      </c>
      <c r="B75" s="6" t="s">
        <v>309</v>
      </c>
      <c r="C75" s="12">
        <v>0.4</v>
      </c>
      <c r="D75" s="51">
        <v>100</v>
      </c>
      <c r="E75" s="51">
        <v>100</v>
      </c>
      <c r="F75" s="57">
        <f t="shared" si="0"/>
        <v>0</v>
      </c>
      <c r="G75" s="2"/>
      <c r="H75" s="2"/>
      <c r="I75" s="2"/>
    </row>
    <row r="76" spans="1:9" ht="30" customHeight="1">
      <c r="A76" s="92">
        <v>72</v>
      </c>
      <c r="B76" s="6" t="s">
        <v>319</v>
      </c>
      <c r="C76" s="12">
        <v>0.4</v>
      </c>
      <c r="D76" s="51">
        <v>63</v>
      </c>
      <c r="E76" s="51">
        <v>63</v>
      </c>
      <c r="F76" s="57">
        <f t="shared" si="0"/>
        <v>0</v>
      </c>
      <c r="G76" s="2"/>
      <c r="H76" s="2"/>
      <c r="I76" s="2"/>
    </row>
    <row r="77" spans="1:9" ht="30" customHeight="1">
      <c r="A77" s="92">
        <v>73</v>
      </c>
      <c r="B77" s="6" t="s">
        <v>208</v>
      </c>
      <c r="C77" s="12">
        <v>0.4</v>
      </c>
      <c r="D77" s="51">
        <v>160</v>
      </c>
      <c r="E77" s="51">
        <v>160</v>
      </c>
      <c r="F77" s="57">
        <f t="shared" si="0"/>
        <v>0</v>
      </c>
      <c r="G77" s="2"/>
      <c r="H77" s="2"/>
      <c r="I77" s="2"/>
    </row>
    <row r="78" spans="1:9" ht="30" customHeight="1">
      <c r="A78" s="92">
        <v>74</v>
      </c>
      <c r="B78" s="6" t="s">
        <v>224</v>
      </c>
      <c r="C78" s="12">
        <v>0.4</v>
      </c>
      <c r="D78" s="51">
        <v>160</v>
      </c>
      <c r="E78" s="51">
        <v>153</v>
      </c>
      <c r="F78" s="57">
        <f aca="true" t="shared" si="1" ref="F78:F127">D78-E78</f>
        <v>7</v>
      </c>
      <c r="G78" s="2"/>
      <c r="H78" s="2"/>
      <c r="I78" s="2"/>
    </row>
    <row r="79" spans="1:9" ht="30" customHeight="1">
      <c r="A79" s="92">
        <v>75</v>
      </c>
      <c r="B79" s="6" t="s">
        <v>209</v>
      </c>
      <c r="C79" s="12">
        <v>0.4</v>
      </c>
      <c r="D79" s="51">
        <v>250</v>
      </c>
      <c r="E79" s="51">
        <v>220</v>
      </c>
      <c r="F79" s="57">
        <f t="shared" si="1"/>
        <v>30</v>
      </c>
      <c r="G79" s="2"/>
      <c r="H79" s="93"/>
      <c r="I79" s="2"/>
    </row>
    <row r="80" spans="1:9" ht="30" customHeight="1">
      <c r="A80" s="92">
        <v>76</v>
      </c>
      <c r="B80" s="6" t="s">
        <v>271</v>
      </c>
      <c r="C80" s="12">
        <v>0.4</v>
      </c>
      <c r="D80" s="51">
        <v>100</v>
      </c>
      <c r="E80" s="51">
        <v>100</v>
      </c>
      <c r="F80" s="57">
        <f t="shared" si="1"/>
        <v>0</v>
      </c>
      <c r="G80" s="2"/>
      <c r="H80" s="2"/>
      <c r="I80" s="2"/>
    </row>
    <row r="81" spans="1:9" ht="30" customHeight="1">
      <c r="A81" s="92">
        <v>77</v>
      </c>
      <c r="B81" s="6" t="s">
        <v>210</v>
      </c>
      <c r="C81" s="12">
        <v>0.4</v>
      </c>
      <c r="D81" s="51">
        <v>25</v>
      </c>
      <c r="E81" s="51">
        <v>25</v>
      </c>
      <c r="F81" s="57">
        <f t="shared" si="1"/>
        <v>0</v>
      </c>
      <c r="G81" s="2"/>
      <c r="H81" s="2"/>
      <c r="I81" s="2"/>
    </row>
    <row r="82" spans="1:9" ht="30" customHeight="1">
      <c r="A82" s="92">
        <v>78</v>
      </c>
      <c r="B82" s="6" t="s">
        <v>211</v>
      </c>
      <c r="C82" s="12">
        <v>0.4</v>
      </c>
      <c r="D82" s="51">
        <v>160</v>
      </c>
      <c r="E82" s="51">
        <v>160</v>
      </c>
      <c r="F82" s="57">
        <f t="shared" si="1"/>
        <v>0</v>
      </c>
      <c r="G82" s="2"/>
      <c r="H82" s="2"/>
      <c r="I82" s="2"/>
    </row>
    <row r="83" spans="1:9" ht="30" customHeight="1">
      <c r="A83" s="92">
        <v>79</v>
      </c>
      <c r="B83" s="6" t="s">
        <v>272</v>
      </c>
      <c r="C83" s="12">
        <v>0.4</v>
      </c>
      <c r="D83" s="51">
        <v>250</v>
      </c>
      <c r="E83" s="51">
        <v>250</v>
      </c>
      <c r="F83" s="57">
        <f t="shared" si="1"/>
        <v>0</v>
      </c>
      <c r="G83" s="2"/>
      <c r="H83" s="2"/>
      <c r="I83" s="2"/>
    </row>
    <row r="84" spans="1:9" ht="30" customHeight="1">
      <c r="A84" s="92">
        <v>80</v>
      </c>
      <c r="B84" s="6" t="s">
        <v>212</v>
      </c>
      <c r="C84" s="12">
        <v>0.4</v>
      </c>
      <c r="D84" s="51">
        <v>250</v>
      </c>
      <c r="E84" s="51">
        <v>250</v>
      </c>
      <c r="F84" s="57">
        <f t="shared" si="1"/>
        <v>0</v>
      </c>
      <c r="G84" s="2"/>
      <c r="H84" s="2"/>
      <c r="I84" s="2"/>
    </row>
    <row r="85" spans="1:9" ht="32.25" customHeight="1">
      <c r="A85" s="92">
        <v>81</v>
      </c>
      <c r="B85" s="6" t="s">
        <v>287</v>
      </c>
      <c r="C85" s="12">
        <v>0.4</v>
      </c>
      <c r="D85" s="19">
        <v>63</v>
      </c>
      <c r="E85" s="51">
        <v>63</v>
      </c>
      <c r="F85" s="57">
        <f t="shared" si="1"/>
        <v>0</v>
      </c>
      <c r="G85" s="2"/>
      <c r="H85" s="2"/>
      <c r="I85" s="2"/>
    </row>
    <row r="86" spans="1:9" ht="30" customHeight="1">
      <c r="A86" s="92">
        <v>82</v>
      </c>
      <c r="B86" s="13" t="s">
        <v>213</v>
      </c>
      <c r="C86" s="12">
        <v>0.4</v>
      </c>
      <c r="D86" s="51">
        <v>500</v>
      </c>
      <c r="E86" s="51">
        <v>140</v>
      </c>
      <c r="F86" s="57">
        <f t="shared" si="1"/>
        <v>360</v>
      </c>
      <c r="G86" s="2"/>
      <c r="H86" s="2"/>
      <c r="I86" s="2"/>
    </row>
    <row r="87" spans="1:9" ht="30" customHeight="1">
      <c r="A87" s="92">
        <v>83</v>
      </c>
      <c r="B87" s="6" t="s">
        <v>214</v>
      </c>
      <c r="C87" s="12">
        <v>0.4</v>
      </c>
      <c r="D87" s="51">
        <f>160+100</f>
        <v>260</v>
      </c>
      <c r="E87" s="51">
        <v>230</v>
      </c>
      <c r="F87" s="57">
        <f t="shared" si="1"/>
        <v>30</v>
      </c>
      <c r="G87" s="2"/>
      <c r="H87" s="2"/>
      <c r="I87" s="2"/>
    </row>
    <row r="88" spans="1:9" ht="30" customHeight="1">
      <c r="A88" s="92">
        <v>84</v>
      </c>
      <c r="B88" s="6" t="s">
        <v>215</v>
      </c>
      <c r="C88" s="12">
        <v>0.4</v>
      </c>
      <c r="D88" s="51">
        <v>500</v>
      </c>
      <c r="E88" s="51">
        <v>200</v>
      </c>
      <c r="F88" s="57">
        <f t="shared" si="1"/>
        <v>300</v>
      </c>
      <c r="G88" s="2"/>
      <c r="H88" s="2"/>
      <c r="I88" s="2"/>
    </row>
    <row r="89" spans="1:9" ht="30" customHeight="1">
      <c r="A89" s="92">
        <v>85</v>
      </c>
      <c r="B89" s="6" t="s">
        <v>219</v>
      </c>
      <c r="C89" s="12">
        <v>0.4</v>
      </c>
      <c r="D89" s="51">
        <v>410</v>
      </c>
      <c r="E89" s="51">
        <v>400</v>
      </c>
      <c r="F89" s="57">
        <f t="shared" si="1"/>
        <v>10</v>
      </c>
      <c r="G89" s="2"/>
      <c r="H89" s="2"/>
      <c r="I89" s="2"/>
    </row>
    <row r="90" spans="1:9" ht="30" customHeight="1">
      <c r="A90" s="92">
        <v>86</v>
      </c>
      <c r="B90" s="6" t="s">
        <v>216</v>
      </c>
      <c r="C90" s="12">
        <v>0.4</v>
      </c>
      <c r="D90" s="51">
        <v>250</v>
      </c>
      <c r="E90" s="51">
        <v>250</v>
      </c>
      <c r="F90" s="57">
        <f t="shared" si="1"/>
        <v>0</v>
      </c>
      <c r="G90" s="2"/>
      <c r="H90" s="2"/>
      <c r="I90" s="2"/>
    </row>
    <row r="91" spans="1:9" ht="30" customHeight="1">
      <c r="A91" s="92">
        <v>87</v>
      </c>
      <c r="B91" s="6" t="s">
        <v>234</v>
      </c>
      <c r="C91" s="12">
        <v>0.4</v>
      </c>
      <c r="D91" s="51">
        <v>500</v>
      </c>
      <c r="E91" s="51">
        <v>500</v>
      </c>
      <c r="F91" s="57">
        <f t="shared" si="1"/>
        <v>0</v>
      </c>
      <c r="G91" s="2"/>
      <c r="H91" s="2"/>
      <c r="I91" s="2"/>
    </row>
    <row r="92" spans="1:9" ht="30" customHeight="1">
      <c r="A92" s="92">
        <v>88</v>
      </c>
      <c r="B92" s="6" t="s">
        <v>11</v>
      </c>
      <c r="C92" s="12">
        <v>0.4</v>
      </c>
      <c r="D92" s="51">
        <v>160</v>
      </c>
      <c r="E92" s="51">
        <v>160</v>
      </c>
      <c r="F92" s="57">
        <f t="shared" si="1"/>
        <v>0</v>
      </c>
      <c r="G92" s="2"/>
      <c r="H92" s="2"/>
      <c r="I92" s="2"/>
    </row>
    <row r="93" spans="1:9" ht="30" customHeight="1">
      <c r="A93" s="92">
        <v>89</v>
      </c>
      <c r="B93" s="6" t="s">
        <v>12</v>
      </c>
      <c r="C93" s="12">
        <v>0.4</v>
      </c>
      <c r="D93" s="51">
        <v>250</v>
      </c>
      <c r="E93" s="51">
        <v>250</v>
      </c>
      <c r="F93" s="57">
        <f t="shared" si="1"/>
        <v>0</v>
      </c>
      <c r="G93" s="2"/>
      <c r="H93" s="2"/>
      <c r="I93" s="2"/>
    </row>
    <row r="94" spans="1:9" ht="30" customHeight="1">
      <c r="A94" s="92">
        <v>90</v>
      </c>
      <c r="B94" s="6" t="s">
        <v>235</v>
      </c>
      <c r="C94" s="12">
        <v>0.4</v>
      </c>
      <c r="D94" s="51">
        <v>63</v>
      </c>
      <c r="E94" s="51">
        <v>63</v>
      </c>
      <c r="F94" s="57">
        <f t="shared" si="1"/>
        <v>0</v>
      </c>
      <c r="G94" s="2"/>
      <c r="H94" s="2"/>
      <c r="I94" s="2"/>
    </row>
    <row r="95" spans="1:9" ht="30" customHeight="1">
      <c r="A95" s="92">
        <v>91</v>
      </c>
      <c r="B95" s="6" t="s">
        <v>253</v>
      </c>
      <c r="C95" s="12">
        <v>0.4</v>
      </c>
      <c r="D95" s="51">
        <v>63</v>
      </c>
      <c r="E95" s="51">
        <v>55</v>
      </c>
      <c r="F95" s="57">
        <f t="shared" si="1"/>
        <v>8</v>
      </c>
      <c r="G95" s="2"/>
      <c r="H95" s="2"/>
      <c r="I95" s="2"/>
    </row>
    <row r="96" spans="1:9" ht="30" customHeight="1">
      <c r="A96" s="92">
        <v>92</v>
      </c>
      <c r="B96" s="6" t="s">
        <v>13</v>
      </c>
      <c r="C96" s="12">
        <v>0.4</v>
      </c>
      <c r="D96" s="51">
        <v>100</v>
      </c>
      <c r="E96" s="51">
        <v>100</v>
      </c>
      <c r="F96" s="57">
        <f t="shared" si="1"/>
        <v>0</v>
      </c>
      <c r="G96" s="2"/>
      <c r="H96" s="2"/>
      <c r="I96" s="2"/>
    </row>
    <row r="97" spans="1:9" ht="29.25" customHeight="1">
      <c r="A97" s="92">
        <v>93</v>
      </c>
      <c r="B97" s="6" t="s">
        <v>302</v>
      </c>
      <c r="C97" s="12">
        <v>0.4</v>
      </c>
      <c r="D97" s="19">
        <v>250</v>
      </c>
      <c r="E97" s="51">
        <v>250</v>
      </c>
      <c r="F97" s="57">
        <f t="shared" si="1"/>
        <v>0</v>
      </c>
      <c r="G97" s="2"/>
      <c r="H97" s="2"/>
      <c r="I97" s="2"/>
    </row>
    <row r="98" spans="1:9" ht="29.25" customHeight="1">
      <c r="A98" s="92">
        <v>94</v>
      </c>
      <c r="B98" s="6" t="s">
        <v>303</v>
      </c>
      <c r="C98" s="12">
        <v>0.4</v>
      </c>
      <c r="D98" s="19">
        <v>250</v>
      </c>
      <c r="E98" s="51">
        <v>250</v>
      </c>
      <c r="F98" s="57">
        <f t="shared" si="1"/>
        <v>0</v>
      </c>
      <c r="G98" s="2"/>
      <c r="H98" s="2"/>
      <c r="I98" s="2"/>
    </row>
    <row r="99" spans="1:9" ht="30" customHeight="1">
      <c r="A99" s="92">
        <v>95</v>
      </c>
      <c r="B99" s="6" t="s">
        <v>217</v>
      </c>
      <c r="C99" s="12">
        <v>0.4</v>
      </c>
      <c r="D99" s="51">
        <v>650</v>
      </c>
      <c r="E99" s="51">
        <v>650</v>
      </c>
      <c r="F99" s="57">
        <f t="shared" si="1"/>
        <v>0</v>
      </c>
      <c r="G99" s="2"/>
      <c r="H99" s="2"/>
      <c r="I99" s="2"/>
    </row>
    <row r="100" spans="1:9" ht="30" customHeight="1">
      <c r="A100" s="92">
        <v>96</v>
      </c>
      <c r="B100" s="6" t="s">
        <v>251</v>
      </c>
      <c r="C100" s="12">
        <v>0.4</v>
      </c>
      <c r="D100" s="51">
        <v>250</v>
      </c>
      <c r="E100" s="51">
        <v>250</v>
      </c>
      <c r="F100" s="57">
        <f t="shared" si="1"/>
        <v>0</v>
      </c>
      <c r="G100" s="2"/>
      <c r="H100" s="2"/>
      <c r="I100" s="2"/>
    </row>
    <row r="101" spans="1:9" ht="30" customHeight="1">
      <c r="A101" s="92">
        <v>97</v>
      </c>
      <c r="B101" s="6" t="s">
        <v>244</v>
      </c>
      <c r="C101" s="12">
        <v>0.4</v>
      </c>
      <c r="D101" s="51">
        <v>100</v>
      </c>
      <c r="E101" s="51">
        <v>100</v>
      </c>
      <c r="F101" s="57">
        <f t="shared" si="1"/>
        <v>0</v>
      </c>
      <c r="G101" s="2"/>
      <c r="H101" s="2"/>
      <c r="I101" s="2"/>
    </row>
    <row r="102" spans="1:9" ht="27.75" customHeight="1">
      <c r="A102" s="92">
        <v>98</v>
      </c>
      <c r="B102" s="6" t="s">
        <v>304</v>
      </c>
      <c r="C102" s="12">
        <v>0.4</v>
      </c>
      <c r="D102" s="19">
        <v>100</v>
      </c>
      <c r="E102" s="51">
        <v>100</v>
      </c>
      <c r="F102" s="57">
        <f t="shared" si="1"/>
        <v>0</v>
      </c>
      <c r="G102" s="2"/>
      <c r="H102" s="2"/>
      <c r="I102" s="2"/>
    </row>
    <row r="103" spans="1:9" ht="30" customHeight="1">
      <c r="A103" s="92">
        <v>99</v>
      </c>
      <c r="B103" s="6" t="s">
        <v>245</v>
      </c>
      <c r="C103" s="12">
        <v>0.4</v>
      </c>
      <c r="D103" s="51">
        <v>160</v>
      </c>
      <c r="E103" s="51">
        <v>160</v>
      </c>
      <c r="F103" s="57">
        <f t="shared" si="1"/>
        <v>0</v>
      </c>
      <c r="G103" s="2"/>
      <c r="H103" s="2"/>
      <c r="I103" s="2"/>
    </row>
    <row r="104" spans="1:9" ht="30" customHeight="1">
      <c r="A104" s="92">
        <v>100</v>
      </c>
      <c r="B104" s="6" t="s">
        <v>246</v>
      </c>
      <c r="C104" s="12">
        <v>0.4</v>
      </c>
      <c r="D104" s="51">
        <v>250</v>
      </c>
      <c r="E104" s="51">
        <v>250</v>
      </c>
      <c r="F104" s="57">
        <f t="shared" si="1"/>
        <v>0</v>
      </c>
      <c r="G104" s="2"/>
      <c r="H104" s="2"/>
      <c r="I104" s="2"/>
    </row>
    <row r="105" spans="1:9" ht="30" customHeight="1">
      <c r="A105" s="92">
        <v>101</v>
      </c>
      <c r="B105" s="6" t="s">
        <v>218</v>
      </c>
      <c r="C105" s="12">
        <v>0.4</v>
      </c>
      <c r="D105" s="51">
        <v>500</v>
      </c>
      <c r="E105" s="51">
        <v>500</v>
      </c>
      <c r="F105" s="57">
        <f t="shared" si="1"/>
        <v>0</v>
      </c>
      <c r="G105" s="2"/>
      <c r="H105" s="2"/>
      <c r="I105" s="2"/>
    </row>
    <row r="106" spans="1:9" ht="30" customHeight="1">
      <c r="A106" s="92">
        <v>102</v>
      </c>
      <c r="B106" s="6" t="s">
        <v>254</v>
      </c>
      <c r="C106" s="12">
        <v>0.4</v>
      </c>
      <c r="D106" s="51">
        <v>160</v>
      </c>
      <c r="E106" s="51">
        <v>160</v>
      </c>
      <c r="F106" s="57">
        <f t="shared" si="1"/>
        <v>0</v>
      </c>
      <c r="G106" s="2"/>
      <c r="H106" s="2"/>
      <c r="I106" s="2"/>
    </row>
    <row r="107" spans="1:9" ht="30" customHeight="1">
      <c r="A107" s="92">
        <v>103</v>
      </c>
      <c r="B107" s="6" t="s">
        <v>320</v>
      </c>
      <c r="C107" s="12">
        <v>0.4</v>
      </c>
      <c r="D107" s="51">
        <v>2000</v>
      </c>
      <c r="E107" s="51">
        <v>486</v>
      </c>
      <c r="F107" s="57">
        <f t="shared" si="1"/>
        <v>1514</v>
      </c>
      <c r="G107" s="2"/>
      <c r="H107" s="2"/>
      <c r="I107" s="2"/>
    </row>
    <row r="108" spans="1:9" ht="30" customHeight="1">
      <c r="A108" s="92">
        <v>104</v>
      </c>
      <c r="B108" s="6" t="s">
        <v>278</v>
      </c>
      <c r="C108" s="12">
        <v>0.4</v>
      </c>
      <c r="D108" s="51">
        <v>250</v>
      </c>
      <c r="E108" s="51">
        <v>250</v>
      </c>
      <c r="F108" s="57">
        <f t="shared" si="1"/>
        <v>0</v>
      </c>
      <c r="G108" s="2"/>
      <c r="H108" s="2"/>
      <c r="I108" s="2"/>
    </row>
    <row r="109" spans="1:9" ht="30" customHeight="1">
      <c r="A109" s="92">
        <v>105</v>
      </c>
      <c r="B109" s="6" t="s">
        <v>279</v>
      </c>
      <c r="C109" s="12">
        <v>0.4</v>
      </c>
      <c r="D109" s="51">
        <v>250</v>
      </c>
      <c r="E109" s="51">
        <v>250</v>
      </c>
      <c r="F109" s="57">
        <f t="shared" si="1"/>
        <v>0</v>
      </c>
      <c r="G109" s="2"/>
      <c r="H109" s="2"/>
      <c r="I109" s="2"/>
    </row>
    <row r="110" spans="1:9" ht="30" customHeight="1">
      <c r="A110" s="92">
        <v>106</v>
      </c>
      <c r="B110" s="6" t="s">
        <v>280</v>
      </c>
      <c r="C110" s="12">
        <v>0.4</v>
      </c>
      <c r="D110" s="51">
        <v>250</v>
      </c>
      <c r="E110" s="51">
        <v>250</v>
      </c>
      <c r="F110" s="57">
        <f t="shared" si="1"/>
        <v>0</v>
      </c>
      <c r="G110" s="2"/>
      <c r="H110" s="2"/>
      <c r="I110" s="2"/>
    </row>
    <row r="111" spans="1:9" ht="30" customHeight="1">
      <c r="A111" s="92">
        <v>107</v>
      </c>
      <c r="B111" s="6" t="s">
        <v>255</v>
      </c>
      <c r="C111" s="12">
        <v>0.4</v>
      </c>
      <c r="D111" s="51">
        <v>250</v>
      </c>
      <c r="E111" s="51">
        <v>250</v>
      </c>
      <c r="F111" s="57">
        <f t="shared" si="1"/>
        <v>0</v>
      </c>
      <c r="G111" s="2"/>
      <c r="H111" s="2"/>
      <c r="I111" s="2"/>
    </row>
    <row r="112" spans="1:9" ht="30" customHeight="1">
      <c r="A112" s="92">
        <v>108</v>
      </c>
      <c r="B112" s="6" t="s">
        <v>321</v>
      </c>
      <c r="C112" s="12">
        <v>0.4</v>
      </c>
      <c r="D112" s="51">
        <v>100</v>
      </c>
      <c r="E112" s="51">
        <v>100</v>
      </c>
      <c r="F112" s="57">
        <f t="shared" si="1"/>
        <v>0</v>
      </c>
      <c r="G112" s="2"/>
      <c r="H112" s="2"/>
      <c r="I112" s="2"/>
    </row>
    <row r="113" spans="1:9" ht="26.25" customHeight="1">
      <c r="A113" s="92">
        <v>109</v>
      </c>
      <c r="B113" s="6" t="s">
        <v>236</v>
      </c>
      <c r="C113" s="12">
        <v>0.4</v>
      </c>
      <c r="D113" s="51">
        <v>250</v>
      </c>
      <c r="E113" s="51">
        <v>250</v>
      </c>
      <c r="F113" s="57">
        <f t="shared" si="1"/>
        <v>0</v>
      </c>
      <c r="G113" s="2"/>
      <c r="H113" s="2"/>
      <c r="I113" s="2"/>
    </row>
    <row r="114" spans="1:9" ht="26.25" customHeight="1">
      <c r="A114" s="92">
        <v>110</v>
      </c>
      <c r="B114" s="6" t="s">
        <v>322</v>
      </c>
      <c r="C114" s="12">
        <v>0.4</v>
      </c>
      <c r="D114" s="51">
        <v>160</v>
      </c>
      <c r="E114" s="51">
        <v>150</v>
      </c>
      <c r="F114" s="57">
        <f t="shared" si="1"/>
        <v>10</v>
      </c>
      <c r="G114" s="2"/>
      <c r="H114" s="2"/>
      <c r="I114" s="2"/>
    </row>
    <row r="115" spans="1:9" ht="26.25" customHeight="1">
      <c r="A115" s="92">
        <v>111</v>
      </c>
      <c r="B115" s="6" t="s">
        <v>323</v>
      </c>
      <c r="C115" s="12">
        <v>0.4</v>
      </c>
      <c r="D115" s="51">
        <v>100</v>
      </c>
      <c r="E115" s="51">
        <v>100</v>
      </c>
      <c r="F115" s="57">
        <f t="shared" si="1"/>
        <v>0</v>
      </c>
      <c r="G115" s="2"/>
      <c r="H115" s="2"/>
      <c r="I115" s="2"/>
    </row>
    <row r="116" spans="1:9" ht="27.75" customHeight="1">
      <c r="A116" s="92">
        <v>112</v>
      </c>
      <c r="B116" s="6" t="s">
        <v>311</v>
      </c>
      <c r="C116" s="12">
        <v>0.4</v>
      </c>
      <c r="D116" s="51">
        <v>100</v>
      </c>
      <c r="E116" s="51">
        <v>100</v>
      </c>
      <c r="F116" s="57">
        <f t="shared" si="1"/>
        <v>0</v>
      </c>
      <c r="G116" s="2"/>
      <c r="H116" s="2"/>
      <c r="I116" s="2"/>
    </row>
    <row r="117" spans="1:9" ht="27.75" customHeight="1">
      <c r="A117" s="92">
        <v>113</v>
      </c>
      <c r="B117" s="6" t="s">
        <v>312</v>
      </c>
      <c r="C117" s="12">
        <v>0.4</v>
      </c>
      <c r="D117" s="51">
        <v>100</v>
      </c>
      <c r="E117" s="51">
        <v>100</v>
      </c>
      <c r="F117" s="57">
        <f t="shared" si="1"/>
        <v>0</v>
      </c>
      <c r="G117" s="2"/>
      <c r="H117" s="2"/>
      <c r="I117" s="2"/>
    </row>
    <row r="118" spans="1:9" ht="27.75" customHeight="1">
      <c r="A118" s="92">
        <v>114</v>
      </c>
      <c r="B118" s="6" t="s">
        <v>313</v>
      </c>
      <c r="C118" s="12">
        <v>0.4</v>
      </c>
      <c r="D118" s="51">
        <v>100</v>
      </c>
      <c r="E118" s="51">
        <v>100</v>
      </c>
      <c r="F118" s="57">
        <f t="shared" si="1"/>
        <v>0</v>
      </c>
      <c r="G118" s="2"/>
      <c r="H118" s="2"/>
      <c r="I118" s="2"/>
    </row>
    <row r="119" spans="1:9" ht="25.5" customHeight="1">
      <c r="A119" s="92">
        <v>115</v>
      </c>
      <c r="B119" s="12" t="s">
        <v>283</v>
      </c>
      <c r="C119" s="12">
        <v>0.4</v>
      </c>
      <c r="D119" s="12">
        <v>100</v>
      </c>
      <c r="E119" s="12">
        <v>100</v>
      </c>
      <c r="F119" s="57">
        <f t="shared" si="1"/>
        <v>0</v>
      </c>
      <c r="G119" s="2"/>
      <c r="H119" s="2"/>
      <c r="I119" s="2"/>
    </row>
    <row r="120" spans="1:9" ht="26.25" customHeight="1">
      <c r="A120" s="92">
        <v>116</v>
      </c>
      <c r="B120" s="12" t="s">
        <v>294</v>
      </c>
      <c r="C120" s="12">
        <v>0.4</v>
      </c>
      <c r="D120" s="1">
        <v>100</v>
      </c>
      <c r="E120" s="12">
        <v>100</v>
      </c>
      <c r="F120" s="57">
        <f t="shared" si="1"/>
        <v>0</v>
      </c>
      <c r="G120" s="2"/>
      <c r="H120" s="2"/>
      <c r="I120" s="2"/>
    </row>
    <row r="121" spans="1:9" ht="26.25" customHeight="1">
      <c r="A121" s="92">
        <v>117</v>
      </c>
      <c r="B121" s="12" t="s">
        <v>295</v>
      </c>
      <c r="C121" s="12">
        <v>0.4</v>
      </c>
      <c r="D121" s="1">
        <v>250</v>
      </c>
      <c r="E121" s="12">
        <v>250</v>
      </c>
      <c r="F121" s="57">
        <f t="shared" si="1"/>
        <v>0</v>
      </c>
      <c r="G121" s="2"/>
      <c r="H121" s="2"/>
      <c r="I121" s="2"/>
    </row>
    <row r="122" spans="1:9" ht="26.25" customHeight="1">
      <c r="A122" s="92">
        <v>118</v>
      </c>
      <c r="B122" s="12" t="s">
        <v>296</v>
      </c>
      <c r="C122" s="12">
        <v>0.4</v>
      </c>
      <c r="D122" s="1">
        <v>250</v>
      </c>
      <c r="E122" s="12">
        <v>250</v>
      </c>
      <c r="F122" s="57">
        <f t="shared" si="1"/>
        <v>0</v>
      </c>
      <c r="G122" s="2"/>
      <c r="H122" s="2"/>
      <c r="I122" s="2"/>
    </row>
    <row r="123" spans="1:9" ht="26.25" customHeight="1">
      <c r="A123" s="92">
        <v>119</v>
      </c>
      <c r="B123" s="12" t="s">
        <v>326</v>
      </c>
      <c r="C123" s="12">
        <v>0.4</v>
      </c>
      <c r="D123" s="1">
        <v>100</v>
      </c>
      <c r="E123" s="12">
        <v>100</v>
      </c>
      <c r="F123" s="57">
        <f t="shared" si="1"/>
        <v>0</v>
      </c>
      <c r="G123" s="2"/>
      <c r="H123" s="2"/>
      <c r="I123" s="2"/>
    </row>
    <row r="124" spans="1:9" ht="26.25" customHeight="1">
      <c r="A124" s="92">
        <v>120</v>
      </c>
      <c r="B124" s="12" t="s">
        <v>327</v>
      </c>
      <c r="C124" s="12">
        <v>0.4</v>
      </c>
      <c r="D124" s="1">
        <v>100</v>
      </c>
      <c r="E124" s="12">
        <v>100</v>
      </c>
      <c r="F124" s="57">
        <f t="shared" si="1"/>
        <v>0</v>
      </c>
      <c r="G124" s="2"/>
      <c r="H124" s="2"/>
      <c r="I124" s="2"/>
    </row>
    <row r="125" spans="1:9" ht="26.25" customHeight="1">
      <c r="A125" s="92">
        <v>121</v>
      </c>
      <c r="B125" s="12" t="s">
        <v>328</v>
      </c>
      <c r="C125" s="12">
        <v>0.4</v>
      </c>
      <c r="D125" s="1">
        <v>100</v>
      </c>
      <c r="E125" s="12">
        <v>100</v>
      </c>
      <c r="F125" s="57">
        <f t="shared" si="1"/>
        <v>0</v>
      </c>
      <c r="G125" s="2"/>
      <c r="H125" s="2"/>
      <c r="I125" s="2"/>
    </row>
    <row r="126" spans="1:9" ht="26.25" customHeight="1">
      <c r="A126" s="92">
        <v>122</v>
      </c>
      <c r="B126" s="96" t="s">
        <v>290</v>
      </c>
      <c r="C126" s="96">
        <v>0.4</v>
      </c>
      <c r="D126" s="96">
        <v>160</v>
      </c>
      <c r="E126" s="97">
        <v>84</v>
      </c>
      <c r="F126" s="57">
        <f t="shared" si="1"/>
        <v>76</v>
      </c>
      <c r="G126" s="2"/>
      <c r="H126" s="2"/>
      <c r="I126" s="2"/>
    </row>
    <row r="127" spans="1:9" ht="24.75" customHeight="1">
      <c r="A127" s="92">
        <v>123</v>
      </c>
      <c r="B127" s="98" t="s">
        <v>324</v>
      </c>
      <c r="C127" s="12">
        <v>0.4</v>
      </c>
      <c r="D127" s="1">
        <v>500</v>
      </c>
      <c r="E127" s="12">
        <v>216</v>
      </c>
      <c r="F127" s="57">
        <f t="shared" si="1"/>
        <v>284</v>
      </c>
      <c r="G127" s="2"/>
      <c r="H127" s="2"/>
      <c r="I127" s="2"/>
    </row>
  </sheetData>
  <sheetProtection/>
  <mergeCells count="4">
    <mergeCell ref="A1:F1"/>
    <mergeCell ref="A2:F2"/>
    <mergeCell ref="A40:A41"/>
    <mergeCell ref="B40:B4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55">
      <selection activeCell="A113" sqref="A113:IV115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0" customWidth="1"/>
    <col min="6" max="6" width="18.8515625" style="17" customWidth="1"/>
  </cols>
  <sheetData>
    <row r="1" spans="1:6" ht="52.5" customHeight="1">
      <c r="A1" s="109" t="s">
        <v>14</v>
      </c>
      <c r="B1" s="109"/>
      <c r="C1" s="109"/>
      <c r="D1" s="109"/>
      <c r="E1" s="109"/>
      <c r="F1" s="109"/>
    </row>
    <row r="2" spans="1:6" ht="27" customHeight="1">
      <c r="A2" s="110" t="s">
        <v>310</v>
      </c>
      <c r="B2" s="111"/>
      <c r="C2" s="111"/>
      <c r="D2" s="111"/>
      <c r="E2" s="111"/>
      <c r="F2" s="112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6" ht="30" customHeight="1">
      <c r="A4" s="69">
        <v>1</v>
      </c>
      <c r="B4" s="53" t="s">
        <v>4</v>
      </c>
      <c r="C4" s="69">
        <v>0.4</v>
      </c>
      <c r="D4" s="70">
        <v>800</v>
      </c>
      <c r="E4" s="59">
        <v>666</v>
      </c>
      <c r="F4" s="71">
        <f aca="true" t="shared" si="0" ref="F4:F74">D4-E4</f>
        <v>134</v>
      </c>
    </row>
    <row r="5" spans="1:6" ht="30" customHeight="1">
      <c r="A5" s="11">
        <v>2</v>
      </c>
      <c r="B5" s="5" t="s">
        <v>181</v>
      </c>
      <c r="C5" s="11">
        <v>0.4</v>
      </c>
      <c r="D5" s="72">
        <v>410</v>
      </c>
      <c r="E5" s="72">
        <v>150</v>
      </c>
      <c r="F5" s="54">
        <f t="shared" si="0"/>
        <v>260</v>
      </c>
    </row>
    <row r="6" spans="1:6" ht="30" customHeight="1">
      <c r="A6" s="69">
        <v>3</v>
      </c>
      <c r="B6" s="5" t="s">
        <v>258</v>
      </c>
      <c r="C6" s="11">
        <v>0.4</v>
      </c>
      <c r="D6" s="72">
        <v>630</v>
      </c>
      <c r="E6" s="72">
        <v>630</v>
      </c>
      <c r="F6" s="54">
        <f t="shared" si="0"/>
        <v>0</v>
      </c>
    </row>
    <row r="7" spans="1:6" ht="30" customHeight="1">
      <c r="A7" s="11">
        <v>4</v>
      </c>
      <c r="B7" s="5" t="s">
        <v>5</v>
      </c>
      <c r="C7" s="11">
        <v>0.4</v>
      </c>
      <c r="D7" s="72">
        <v>1260</v>
      </c>
      <c r="E7" s="56">
        <v>909</v>
      </c>
      <c r="F7" s="54">
        <f t="shared" si="0"/>
        <v>351</v>
      </c>
    </row>
    <row r="8" spans="1:6" ht="30" customHeight="1">
      <c r="A8" s="69">
        <v>5</v>
      </c>
      <c r="B8" s="5" t="s">
        <v>182</v>
      </c>
      <c r="C8" s="11">
        <v>0.4</v>
      </c>
      <c r="D8" s="72">
        <v>1260</v>
      </c>
      <c r="E8" s="72">
        <v>750</v>
      </c>
      <c r="F8" s="54">
        <f t="shared" si="0"/>
        <v>510</v>
      </c>
    </row>
    <row r="9" spans="1:6" ht="30" customHeight="1">
      <c r="A9" s="11">
        <v>6</v>
      </c>
      <c r="B9" s="5" t="s">
        <v>183</v>
      </c>
      <c r="C9" s="11">
        <v>0.4</v>
      </c>
      <c r="D9" s="72">
        <v>1260</v>
      </c>
      <c r="E9" s="56">
        <v>770</v>
      </c>
      <c r="F9" s="54">
        <f t="shared" si="0"/>
        <v>490</v>
      </c>
    </row>
    <row r="10" spans="1:6" ht="30" customHeight="1">
      <c r="A10" s="69">
        <v>7</v>
      </c>
      <c r="B10" s="5" t="s">
        <v>259</v>
      </c>
      <c r="C10" s="11">
        <v>0.4</v>
      </c>
      <c r="D10" s="72">
        <v>400</v>
      </c>
      <c r="E10" s="72">
        <v>400</v>
      </c>
      <c r="F10" s="54">
        <v>0</v>
      </c>
    </row>
    <row r="11" spans="1:6" ht="30" customHeight="1">
      <c r="A11" s="11">
        <v>8</v>
      </c>
      <c r="B11" s="5" t="s">
        <v>184</v>
      </c>
      <c r="C11" s="11">
        <v>0.4</v>
      </c>
      <c r="D11" s="72">
        <v>800</v>
      </c>
      <c r="E11" s="72">
        <v>400</v>
      </c>
      <c r="F11" s="54">
        <f t="shared" si="0"/>
        <v>400</v>
      </c>
    </row>
    <row r="12" spans="1:6" ht="30" customHeight="1">
      <c r="A12" s="69">
        <v>9</v>
      </c>
      <c r="B12" s="5" t="s">
        <v>260</v>
      </c>
      <c r="C12" s="11">
        <v>0.4</v>
      </c>
      <c r="D12" s="72">
        <f>2*630</f>
        <v>1260</v>
      </c>
      <c r="E12" s="72">
        <v>1260</v>
      </c>
      <c r="F12" s="54">
        <f t="shared" si="0"/>
        <v>0</v>
      </c>
    </row>
    <row r="13" spans="1:6" s="60" customFormat="1" ht="29.25" customHeight="1">
      <c r="A13" s="11">
        <v>10</v>
      </c>
      <c r="B13" s="5" t="s">
        <v>292</v>
      </c>
      <c r="C13" s="66">
        <v>0.4</v>
      </c>
      <c r="D13" s="56">
        <v>1260</v>
      </c>
      <c r="E13" s="56">
        <v>1200</v>
      </c>
      <c r="F13" s="54">
        <f t="shared" si="0"/>
        <v>60</v>
      </c>
    </row>
    <row r="14" spans="1:6" ht="30" customHeight="1">
      <c r="A14" s="69">
        <v>11</v>
      </c>
      <c r="B14" s="5" t="s">
        <v>6</v>
      </c>
      <c r="C14" s="11">
        <v>0.4</v>
      </c>
      <c r="D14" s="72">
        <v>500</v>
      </c>
      <c r="E14" s="72">
        <v>358.7</v>
      </c>
      <c r="F14" s="54">
        <f t="shared" si="0"/>
        <v>141.3</v>
      </c>
    </row>
    <row r="15" spans="1:6" ht="30" customHeight="1">
      <c r="A15" s="11">
        <v>12</v>
      </c>
      <c r="B15" s="5" t="s">
        <v>261</v>
      </c>
      <c r="C15" s="11">
        <v>0.4</v>
      </c>
      <c r="D15" s="72">
        <f>2*630</f>
        <v>1260</v>
      </c>
      <c r="E15" s="72">
        <v>1260</v>
      </c>
      <c r="F15" s="54">
        <f t="shared" si="0"/>
        <v>0</v>
      </c>
    </row>
    <row r="16" spans="1:6" ht="30" customHeight="1">
      <c r="A16" s="69">
        <v>13</v>
      </c>
      <c r="B16" s="5" t="s">
        <v>185</v>
      </c>
      <c r="C16" s="11">
        <v>0.4</v>
      </c>
      <c r="D16" s="72">
        <v>1260</v>
      </c>
      <c r="E16" s="72">
        <v>576</v>
      </c>
      <c r="F16" s="54">
        <f t="shared" si="0"/>
        <v>684</v>
      </c>
    </row>
    <row r="17" spans="1:6" ht="30" customHeight="1">
      <c r="A17" s="11">
        <v>14</v>
      </c>
      <c r="B17" s="5" t="s">
        <v>262</v>
      </c>
      <c r="C17" s="11">
        <v>0.4</v>
      </c>
      <c r="D17" s="72">
        <v>250</v>
      </c>
      <c r="E17" s="72">
        <v>30</v>
      </c>
      <c r="F17" s="54">
        <f t="shared" si="0"/>
        <v>220</v>
      </c>
    </row>
    <row r="18" spans="1:6" ht="30" customHeight="1">
      <c r="A18" s="69">
        <v>15</v>
      </c>
      <c r="B18" s="5" t="s">
        <v>186</v>
      </c>
      <c r="C18" s="11">
        <v>0.4</v>
      </c>
      <c r="D18" s="72">
        <f>400+1000</f>
        <v>1400</v>
      </c>
      <c r="E18" s="72">
        <v>840</v>
      </c>
      <c r="F18" s="54">
        <f t="shared" si="0"/>
        <v>560</v>
      </c>
    </row>
    <row r="19" spans="1:6" ht="30" customHeight="1">
      <c r="A19" s="11">
        <v>16</v>
      </c>
      <c r="B19" s="5" t="s">
        <v>263</v>
      </c>
      <c r="C19" s="11">
        <v>0.4</v>
      </c>
      <c r="D19" s="72">
        <f>2*160</f>
        <v>320</v>
      </c>
      <c r="E19" s="72">
        <v>320</v>
      </c>
      <c r="F19" s="54">
        <f t="shared" si="0"/>
        <v>0</v>
      </c>
    </row>
    <row r="20" spans="1:6" ht="30" customHeight="1">
      <c r="A20" s="69">
        <v>17</v>
      </c>
      <c r="B20" s="5" t="s">
        <v>187</v>
      </c>
      <c r="C20" s="11">
        <v>0.4</v>
      </c>
      <c r="D20" s="72">
        <v>2000</v>
      </c>
      <c r="E20" s="72">
        <v>1910</v>
      </c>
      <c r="F20" s="54">
        <f t="shared" si="0"/>
        <v>90</v>
      </c>
    </row>
    <row r="21" spans="1:6" ht="30" customHeight="1">
      <c r="A21" s="11">
        <v>18</v>
      </c>
      <c r="B21" s="5" t="s">
        <v>188</v>
      </c>
      <c r="C21" s="11">
        <v>0.4</v>
      </c>
      <c r="D21" s="72">
        <v>160</v>
      </c>
      <c r="E21" s="72">
        <v>160</v>
      </c>
      <c r="F21" s="54">
        <f t="shared" si="0"/>
        <v>0</v>
      </c>
    </row>
    <row r="22" spans="1:6" ht="30" customHeight="1">
      <c r="A22" s="69">
        <v>19</v>
      </c>
      <c r="B22" s="5" t="s">
        <v>299</v>
      </c>
      <c r="C22" s="11">
        <v>0.4</v>
      </c>
      <c r="D22" s="72">
        <v>400</v>
      </c>
      <c r="E22" s="72">
        <v>400</v>
      </c>
      <c r="F22" s="54">
        <f t="shared" si="0"/>
        <v>0</v>
      </c>
    </row>
    <row r="23" spans="1:6" ht="30" customHeight="1">
      <c r="A23" s="11">
        <v>20</v>
      </c>
      <c r="B23" s="5" t="s">
        <v>189</v>
      </c>
      <c r="C23" s="11">
        <v>0.4</v>
      </c>
      <c r="D23" s="72">
        <v>500</v>
      </c>
      <c r="E23" s="72">
        <v>500</v>
      </c>
      <c r="F23" s="54">
        <f t="shared" si="0"/>
        <v>0</v>
      </c>
    </row>
    <row r="24" spans="1:6" ht="30" customHeight="1">
      <c r="A24" s="69">
        <v>21</v>
      </c>
      <c r="B24" s="5" t="s">
        <v>265</v>
      </c>
      <c r="C24" s="11">
        <v>0.4</v>
      </c>
      <c r="D24" s="72">
        <f>2*250</f>
        <v>500</v>
      </c>
      <c r="E24" s="72">
        <v>500</v>
      </c>
      <c r="F24" s="54">
        <f t="shared" si="0"/>
        <v>0</v>
      </c>
    </row>
    <row r="25" spans="1:6" ht="30" customHeight="1">
      <c r="A25" s="11">
        <v>22</v>
      </c>
      <c r="B25" s="5" t="s">
        <v>190</v>
      </c>
      <c r="C25" s="11">
        <v>0.4</v>
      </c>
      <c r="D25" s="72">
        <v>100</v>
      </c>
      <c r="E25" s="72">
        <v>90</v>
      </c>
      <c r="F25" s="54">
        <f t="shared" si="0"/>
        <v>10</v>
      </c>
    </row>
    <row r="26" spans="1:6" ht="30" customHeight="1">
      <c r="A26" s="69">
        <v>23</v>
      </c>
      <c r="B26" s="5" t="s">
        <v>266</v>
      </c>
      <c r="C26" s="11">
        <v>0.4</v>
      </c>
      <c r="D26" s="72">
        <f>2*630</f>
        <v>1260</v>
      </c>
      <c r="E26" s="72">
        <v>1260</v>
      </c>
      <c r="F26" s="54">
        <f t="shared" si="0"/>
        <v>0</v>
      </c>
    </row>
    <row r="27" spans="1:6" ht="30" customHeight="1">
      <c r="A27" s="11">
        <v>24</v>
      </c>
      <c r="B27" s="5" t="s">
        <v>191</v>
      </c>
      <c r="C27" s="11">
        <v>0.4</v>
      </c>
      <c r="D27" s="72">
        <v>160</v>
      </c>
      <c r="E27" s="72">
        <v>147.2</v>
      </c>
      <c r="F27" s="54">
        <f t="shared" si="0"/>
        <v>12.800000000000011</v>
      </c>
    </row>
    <row r="28" spans="1:6" ht="30" customHeight="1">
      <c r="A28" s="69">
        <v>25</v>
      </c>
      <c r="B28" s="5" t="s">
        <v>193</v>
      </c>
      <c r="C28" s="11">
        <v>0.4</v>
      </c>
      <c r="D28" s="72">
        <v>160</v>
      </c>
      <c r="E28" s="56">
        <v>127</v>
      </c>
      <c r="F28" s="54">
        <f t="shared" si="0"/>
        <v>33</v>
      </c>
    </row>
    <row r="29" spans="1:6" ht="30" customHeight="1">
      <c r="A29" s="11">
        <v>26</v>
      </c>
      <c r="B29" s="5" t="s">
        <v>267</v>
      </c>
      <c r="C29" s="11">
        <v>0.4</v>
      </c>
      <c r="D29" s="72">
        <v>100</v>
      </c>
      <c r="E29" s="72">
        <v>100</v>
      </c>
      <c r="F29" s="54">
        <f t="shared" si="0"/>
        <v>0</v>
      </c>
    </row>
    <row r="30" spans="1:6" ht="32.25" customHeight="1">
      <c r="A30" s="69">
        <v>27</v>
      </c>
      <c r="B30" s="5" t="s">
        <v>285</v>
      </c>
      <c r="C30" s="11">
        <v>0.4</v>
      </c>
      <c r="D30" s="72">
        <v>2000</v>
      </c>
      <c r="E30" s="72">
        <v>150</v>
      </c>
      <c r="F30" s="54">
        <f t="shared" si="0"/>
        <v>1850</v>
      </c>
    </row>
    <row r="31" spans="1:6" ht="30" customHeight="1">
      <c r="A31" s="11">
        <v>28</v>
      </c>
      <c r="B31" s="5" t="s">
        <v>194</v>
      </c>
      <c r="C31" s="11">
        <v>0.4</v>
      </c>
      <c r="D31" s="72">
        <v>400</v>
      </c>
      <c r="E31" s="72">
        <v>400</v>
      </c>
      <c r="F31" s="54">
        <f>D31-E31</f>
        <v>0</v>
      </c>
    </row>
    <row r="32" spans="1:6" ht="35.25" customHeight="1">
      <c r="A32" s="69">
        <v>29</v>
      </c>
      <c r="B32" s="5" t="s">
        <v>286</v>
      </c>
      <c r="C32" s="11">
        <v>0.4</v>
      </c>
      <c r="D32" s="72">
        <v>1000</v>
      </c>
      <c r="E32" s="72">
        <v>177</v>
      </c>
      <c r="F32" s="54">
        <f>D32-E32</f>
        <v>823</v>
      </c>
    </row>
    <row r="33" spans="1:6" ht="30" customHeight="1">
      <c r="A33" s="11">
        <v>30</v>
      </c>
      <c r="B33" s="5" t="s">
        <v>268</v>
      </c>
      <c r="C33" s="11">
        <v>0.4</v>
      </c>
      <c r="D33" s="72">
        <v>160</v>
      </c>
      <c r="E33" s="72">
        <v>15</v>
      </c>
      <c r="F33" s="54">
        <f>D33-E33</f>
        <v>145</v>
      </c>
    </row>
    <row r="34" spans="1:6" ht="30" customHeight="1">
      <c r="A34" s="69">
        <v>31</v>
      </c>
      <c r="B34" s="5" t="s">
        <v>7</v>
      </c>
      <c r="C34" s="11">
        <v>0.4</v>
      </c>
      <c r="D34" s="72">
        <f>2*250</f>
        <v>500</v>
      </c>
      <c r="E34" s="72">
        <v>500</v>
      </c>
      <c r="F34" s="54">
        <f t="shared" si="0"/>
        <v>0</v>
      </c>
    </row>
    <row r="35" spans="1:6" ht="30" customHeight="1">
      <c r="A35" s="11">
        <v>32</v>
      </c>
      <c r="B35" s="5" t="s">
        <v>195</v>
      </c>
      <c r="C35" s="11">
        <v>0.4</v>
      </c>
      <c r="D35" s="72">
        <f>2*630</f>
        <v>1260</v>
      </c>
      <c r="E35" s="56">
        <v>1260</v>
      </c>
      <c r="F35" s="54">
        <f>D35-E35</f>
        <v>0</v>
      </c>
    </row>
    <row r="36" spans="1:6" ht="27.75" customHeight="1">
      <c r="A36" s="69">
        <v>33</v>
      </c>
      <c r="B36" s="5" t="s">
        <v>196</v>
      </c>
      <c r="C36" s="11">
        <v>0.4</v>
      </c>
      <c r="D36" s="72">
        <v>630</v>
      </c>
      <c r="E36" s="72">
        <v>600</v>
      </c>
      <c r="F36" s="54">
        <f t="shared" si="0"/>
        <v>30</v>
      </c>
    </row>
    <row r="37" spans="1:6" ht="30" customHeight="1">
      <c r="A37" s="11">
        <v>34</v>
      </c>
      <c r="B37" s="5" t="s">
        <v>297</v>
      </c>
      <c r="C37" s="66">
        <v>0.4</v>
      </c>
      <c r="D37" s="56">
        <v>630</v>
      </c>
      <c r="E37" s="56">
        <v>630</v>
      </c>
      <c r="F37" s="54">
        <f t="shared" si="0"/>
        <v>0</v>
      </c>
    </row>
    <row r="38" spans="1:6" ht="30" customHeight="1">
      <c r="A38" s="69">
        <v>35</v>
      </c>
      <c r="B38" s="55" t="s">
        <v>274</v>
      </c>
      <c r="C38" s="11">
        <v>0.4</v>
      </c>
      <c r="D38" s="72">
        <f>250+400</f>
        <v>650</v>
      </c>
      <c r="E38" s="72">
        <v>360</v>
      </c>
      <c r="F38" s="54">
        <f t="shared" si="0"/>
        <v>290</v>
      </c>
    </row>
    <row r="39" spans="1:6" ht="30" customHeight="1">
      <c r="A39" s="11">
        <v>36</v>
      </c>
      <c r="B39" s="55" t="s">
        <v>230</v>
      </c>
      <c r="C39" s="11">
        <v>0.4</v>
      </c>
      <c r="D39" s="72">
        <v>800</v>
      </c>
      <c r="E39" s="72">
        <v>650</v>
      </c>
      <c r="F39" s="54">
        <f t="shared" si="0"/>
        <v>150</v>
      </c>
    </row>
    <row r="40" spans="1:6" ht="22.5" customHeight="1">
      <c r="A40" s="117">
        <v>37</v>
      </c>
      <c r="B40" s="119" t="s">
        <v>197</v>
      </c>
      <c r="C40" s="11">
        <v>0.4</v>
      </c>
      <c r="D40" s="72">
        <v>1250</v>
      </c>
      <c r="E40" s="72">
        <v>1250</v>
      </c>
      <c r="F40" s="54">
        <f t="shared" si="0"/>
        <v>0</v>
      </c>
    </row>
    <row r="41" spans="1:6" ht="23.25" customHeight="1">
      <c r="A41" s="118"/>
      <c r="B41" s="120"/>
      <c r="C41" s="11">
        <v>0.4</v>
      </c>
      <c r="D41" s="72">
        <v>1250</v>
      </c>
      <c r="E41" s="72">
        <v>1250</v>
      </c>
      <c r="F41" s="54">
        <f t="shared" si="0"/>
        <v>0</v>
      </c>
    </row>
    <row r="42" spans="1:6" ht="25.5" customHeight="1">
      <c r="A42" s="73">
        <v>38</v>
      </c>
      <c r="B42" s="53" t="s">
        <v>275</v>
      </c>
      <c r="C42" s="11">
        <v>0.4</v>
      </c>
      <c r="D42" s="72">
        <v>100</v>
      </c>
      <c r="E42" s="72">
        <v>100</v>
      </c>
      <c r="F42" s="54">
        <f t="shared" si="0"/>
        <v>0</v>
      </c>
    </row>
    <row r="43" spans="1:6" ht="30" customHeight="1">
      <c r="A43" s="73">
        <v>39</v>
      </c>
      <c r="B43" s="53" t="s">
        <v>293</v>
      </c>
      <c r="C43" s="11">
        <v>0.4</v>
      </c>
      <c r="D43" s="56">
        <f>400+630</f>
        <v>1030</v>
      </c>
      <c r="E43" s="72">
        <v>1001</v>
      </c>
      <c r="F43" s="54">
        <f t="shared" si="0"/>
        <v>29</v>
      </c>
    </row>
    <row r="44" spans="1:6" ht="28.5" customHeight="1">
      <c r="A44" s="73">
        <v>40</v>
      </c>
      <c r="B44" s="53" t="s">
        <v>300</v>
      </c>
      <c r="C44" s="11">
        <v>0.4</v>
      </c>
      <c r="D44" s="72">
        <v>160</v>
      </c>
      <c r="E44" s="72">
        <v>150</v>
      </c>
      <c r="F44" s="54">
        <f t="shared" si="0"/>
        <v>10</v>
      </c>
    </row>
    <row r="45" spans="1:6" ht="28.5" customHeight="1">
      <c r="A45" s="73">
        <v>41</v>
      </c>
      <c r="B45" s="23" t="s">
        <v>306</v>
      </c>
      <c r="C45" s="12">
        <v>0.4</v>
      </c>
      <c r="D45" s="51">
        <v>1000</v>
      </c>
      <c r="E45" s="51">
        <v>800</v>
      </c>
      <c r="F45" s="57">
        <f t="shared" si="0"/>
        <v>200</v>
      </c>
    </row>
    <row r="46" spans="1:6" ht="28.5" customHeight="1">
      <c r="A46" s="73">
        <v>42</v>
      </c>
      <c r="B46" s="53" t="s">
        <v>269</v>
      </c>
      <c r="C46" s="11">
        <v>0.4</v>
      </c>
      <c r="D46" s="72">
        <f>160+250</f>
        <v>410</v>
      </c>
      <c r="E46" s="72">
        <v>410</v>
      </c>
      <c r="F46" s="54">
        <f t="shared" si="0"/>
        <v>0</v>
      </c>
    </row>
    <row r="47" spans="1:6" ht="30" customHeight="1">
      <c r="A47" s="73">
        <v>43</v>
      </c>
      <c r="B47" s="5" t="s">
        <v>8</v>
      </c>
      <c r="C47" s="11">
        <v>0.4</v>
      </c>
      <c r="D47" s="72">
        <v>250</v>
      </c>
      <c r="E47" s="72">
        <v>202</v>
      </c>
      <c r="F47" s="54">
        <f>D47-E47</f>
        <v>48</v>
      </c>
    </row>
    <row r="48" spans="1:6" ht="30" customHeight="1">
      <c r="A48" s="73">
        <v>44</v>
      </c>
      <c r="B48" s="5" t="s">
        <v>228</v>
      </c>
      <c r="C48" s="11">
        <v>0.4</v>
      </c>
      <c r="D48" s="72">
        <v>1260</v>
      </c>
      <c r="E48" s="72">
        <v>423</v>
      </c>
      <c r="F48" s="54">
        <f t="shared" si="0"/>
        <v>837</v>
      </c>
    </row>
    <row r="49" spans="1:6" ht="30" customHeight="1">
      <c r="A49" s="73">
        <v>45</v>
      </c>
      <c r="B49" s="5" t="s">
        <v>9</v>
      </c>
      <c r="C49" s="11">
        <v>0.4</v>
      </c>
      <c r="D49" s="72">
        <v>500</v>
      </c>
      <c r="E49" s="72">
        <v>430</v>
      </c>
      <c r="F49" s="54">
        <f t="shared" si="0"/>
        <v>70</v>
      </c>
    </row>
    <row r="50" spans="1:6" ht="30" customHeight="1">
      <c r="A50" s="73">
        <v>46</v>
      </c>
      <c r="B50" s="5" t="s">
        <v>238</v>
      </c>
      <c r="C50" s="11">
        <v>0.4</v>
      </c>
      <c r="D50" s="72">
        <v>500</v>
      </c>
      <c r="E50" s="72">
        <v>500</v>
      </c>
      <c r="F50" s="54">
        <f t="shared" si="0"/>
        <v>0</v>
      </c>
    </row>
    <row r="51" spans="1:6" ht="30" customHeight="1">
      <c r="A51" s="73">
        <v>47</v>
      </c>
      <c r="B51" s="5" t="s">
        <v>227</v>
      </c>
      <c r="C51" s="11">
        <v>0.4</v>
      </c>
      <c r="D51" s="72">
        <v>250</v>
      </c>
      <c r="E51" s="72">
        <v>250</v>
      </c>
      <c r="F51" s="54">
        <f t="shared" si="0"/>
        <v>0</v>
      </c>
    </row>
    <row r="52" spans="1:6" ht="30" customHeight="1">
      <c r="A52" s="73">
        <v>48</v>
      </c>
      <c r="B52" s="5" t="s">
        <v>201</v>
      </c>
      <c r="C52" s="11">
        <v>0.4</v>
      </c>
      <c r="D52" s="72">
        <v>1260</v>
      </c>
      <c r="E52" s="72">
        <v>400</v>
      </c>
      <c r="F52" s="54">
        <f t="shared" si="0"/>
        <v>860</v>
      </c>
    </row>
    <row r="53" spans="1:6" ht="30" customHeight="1">
      <c r="A53" s="73">
        <v>49</v>
      </c>
      <c r="B53" s="5" t="s">
        <v>301</v>
      </c>
      <c r="C53" s="11">
        <v>0.4</v>
      </c>
      <c r="D53" s="56">
        <v>160</v>
      </c>
      <c r="E53" s="72">
        <v>160</v>
      </c>
      <c r="F53" s="54">
        <f t="shared" si="0"/>
        <v>0</v>
      </c>
    </row>
    <row r="54" spans="1:6" ht="30" customHeight="1">
      <c r="A54" s="73">
        <v>50</v>
      </c>
      <c r="B54" s="5" t="s">
        <v>252</v>
      </c>
      <c r="C54" s="11">
        <v>0.4</v>
      </c>
      <c r="D54" s="72">
        <v>800</v>
      </c>
      <c r="E54" s="72">
        <v>455</v>
      </c>
      <c r="F54" s="54">
        <f t="shared" si="0"/>
        <v>345</v>
      </c>
    </row>
    <row r="55" spans="1:6" ht="28.5" customHeight="1">
      <c r="A55" s="73">
        <v>51</v>
      </c>
      <c r="B55" s="53" t="s">
        <v>276</v>
      </c>
      <c r="C55" s="11">
        <v>0.4</v>
      </c>
      <c r="D55" s="72">
        <v>250</v>
      </c>
      <c r="E55" s="72">
        <v>250</v>
      </c>
      <c r="F55" s="54">
        <f>D55-E55</f>
        <v>0</v>
      </c>
    </row>
    <row r="56" spans="1:6" ht="30" customHeight="1">
      <c r="A56" s="73">
        <v>52</v>
      </c>
      <c r="B56" s="55" t="s">
        <v>270</v>
      </c>
      <c r="C56" s="11">
        <v>0.4</v>
      </c>
      <c r="D56" s="72">
        <v>160</v>
      </c>
      <c r="E56" s="72">
        <v>160</v>
      </c>
      <c r="F56" s="54">
        <f t="shared" si="0"/>
        <v>0</v>
      </c>
    </row>
    <row r="57" spans="1:6" ht="30" customHeight="1">
      <c r="A57" s="73">
        <v>53</v>
      </c>
      <c r="B57" s="55" t="s">
        <v>249</v>
      </c>
      <c r="C57" s="11">
        <v>0.4</v>
      </c>
      <c r="D57" s="72">
        <v>160</v>
      </c>
      <c r="E57" s="72">
        <v>160</v>
      </c>
      <c r="F57" s="54">
        <f>D57-E57</f>
        <v>0</v>
      </c>
    </row>
    <row r="58" spans="1:6" ht="30" customHeight="1">
      <c r="A58" s="73">
        <v>54</v>
      </c>
      <c r="B58" s="55" t="s">
        <v>231</v>
      </c>
      <c r="C58" s="11">
        <v>0.4</v>
      </c>
      <c r="D58" s="72">
        <v>200</v>
      </c>
      <c r="E58" s="72">
        <v>100</v>
      </c>
      <c r="F58" s="54">
        <f t="shared" si="0"/>
        <v>100</v>
      </c>
    </row>
    <row r="59" spans="1:6" ht="30" customHeight="1">
      <c r="A59" s="73">
        <v>55</v>
      </c>
      <c r="B59" s="5" t="s">
        <v>203</v>
      </c>
      <c r="C59" s="11">
        <v>0.4</v>
      </c>
      <c r="D59" s="72">
        <v>40</v>
      </c>
      <c r="E59" s="72">
        <v>40</v>
      </c>
      <c r="F59" s="54">
        <f t="shared" si="0"/>
        <v>0</v>
      </c>
    </row>
    <row r="60" spans="1:6" ht="30" customHeight="1">
      <c r="A60" s="73">
        <v>56</v>
      </c>
      <c r="B60" s="5" t="s">
        <v>226</v>
      </c>
      <c r="C60" s="11">
        <v>0.4</v>
      </c>
      <c r="D60" s="72">
        <v>800</v>
      </c>
      <c r="E60" s="72">
        <f>370+280</f>
        <v>650</v>
      </c>
      <c r="F60" s="54">
        <f t="shared" si="0"/>
        <v>150</v>
      </c>
    </row>
    <row r="61" spans="1:6" ht="30" customHeight="1">
      <c r="A61" s="73">
        <v>57</v>
      </c>
      <c r="B61" s="5" t="s">
        <v>237</v>
      </c>
      <c r="C61" s="11">
        <v>0.4</v>
      </c>
      <c r="D61" s="72">
        <v>630</v>
      </c>
      <c r="E61" s="72">
        <v>200</v>
      </c>
      <c r="F61" s="54">
        <f t="shared" si="0"/>
        <v>430</v>
      </c>
    </row>
    <row r="62" spans="1:6" ht="30" customHeight="1">
      <c r="A62" s="73">
        <v>58</v>
      </c>
      <c r="B62" s="5" t="s">
        <v>10</v>
      </c>
      <c r="C62" s="11">
        <v>0.4</v>
      </c>
      <c r="D62" s="72">
        <v>160</v>
      </c>
      <c r="E62" s="72">
        <v>160</v>
      </c>
      <c r="F62" s="54">
        <f t="shared" si="0"/>
        <v>0</v>
      </c>
    </row>
    <row r="63" spans="1:6" ht="30" customHeight="1">
      <c r="A63" s="73">
        <v>59</v>
      </c>
      <c r="B63" s="5" t="s">
        <v>204</v>
      </c>
      <c r="C63" s="11">
        <v>0.4</v>
      </c>
      <c r="D63" s="72">
        <v>320</v>
      </c>
      <c r="E63" s="72">
        <v>170</v>
      </c>
      <c r="F63" s="54">
        <f t="shared" si="0"/>
        <v>150</v>
      </c>
    </row>
    <row r="64" spans="1:6" ht="30" customHeight="1">
      <c r="A64" s="73">
        <v>60</v>
      </c>
      <c r="B64" s="5" t="s">
        <v>277</v>
      </c>
      <c r="C64" s="11">
        <v>0.4</v>
      </c>
      <c r="D64" s="72">
        <v>160</v>
      </c>
      <c r="E64" s="72">
        <v>160</v>
      </c>
      <c r="F64" s="54">
        <f t="shared" si="0"/>
        <v>0</v>
      </c>
    </row>
    <row r="65" spans="1:6" ht="30" customHeight="1">
      <c r="A65" s="73">
        <v>61</v>
      </c>
      <c r="B65" s="5" t="s">
        <v>233</v>
      </c>
      <c r="C65" s="11">
        <v>0.4</v>
      </c>
      <c r="D65" s="72">
        <v>160</v>
      </c>
      <c r="E65" s="72">
        <v>160</v>
      </c>
      <c r="F65" s="54">
        <f t="shared" si="0"/>
        <v>0</v>
      </c>
    </row>
    <row r="66" spans="1:6" ht="30" customHeight="1">
      <c r="A66" s="73">
        <v>62</v>
      </c>
      <c r="B66" s="5" t="s">
        <v>250</v>
      </c>
      <c r="C66" s="11">
        <v>0.4</v>
      </c>
      <c r="D66" s="72">
        <v>160</v>
      </c>
      <c r="E66" s="72">
        <v>160</v>
      </c>
      <c r="F66" s="54">
        <f t="shared" si="0"/>
        <v>0</v>
      </c>
    </row>
    <row r="67" spans="1:6" ht="30" customHeight="1">
      <c r="A67" s="73">
        <v>63</v>
      </c>
      <c r="B67" s="5" t="s">
        <v>15</v>
      </c>
      <c r="C67" s="11">
        <v>0.4</v>
      </c>
      <c r="D67" s="72">
        <v>400</v>
      </c>
      <c r="E67" s="72">
        <v>400</v>
      </c>
      <c r="F67" s="54">
        <f t="shared" si="0"/>
        <v>0</v>
      </c>
    </row>
    <row r="68" spans="1:6" ht="30" customHeight="1">
      <c r="A68" s="73">
        <v>64</v>
      </c>
      <c r="B68" s="5" t="s">
        <v>308</v>
      </c>
      <c r="C68" s="11">
        <v>0.4</v>
      </c>
      <c r="D68" s="72">
        <v>200</v>
      </c>
      <c r="E68" s="72">
        <v>85</v>
      </c>
      <c r="F68" s="54">
        <f t="shared" si="0"/>
        <v>115</v>
      </c>
    </row>
    <row r="69" spans="1:6" ht="30" customHeight="1">
      <c r="A69" s="73">
        <v>65</v>
      </c>
      <c r="B69" s="5" t="s">
        <v>206</v>
      </c>
      <c r="C69" s="11">
        <v>0.4</v>
      </c>
      <c r="D69" s="72">
        <v>160</v>
      </c>
      <c r="E69" s="72">
        <v>160</v>
      </c>
      <c r="F69" s="54">
        <f t="shared" si="0"/>
        <v>0</v>
      </c>
    </row>
    <row r="70" spans="1:6" ht="30" customHeight="1">
      <c r="A70" s="73">
        <v>66</v>
      </c>
      <c r="B70" s="5" t="s">
        <v>225</v>
      </c>
      <c r="C70" s="11">
        <v>0.4</v>
      </c>
      <c r="D70" s="72">
        <v>63</v>
      </c>
      <c r="E70" s="72">
        <v>63</v>
      </c>
      <c r="F70" s="54">
        <f t="shared" si="0"/>
        <v>0</v>
      </c>
    </row>
    <row r="71" spans="1:6" ht="30" customHeight="1">
      <c r="A71" s="73">
        <v>67</v>
      </c>
      <c r="B71" s="5" t="s">
        <v>243</v>
      </c>
      <c r="C71" s="11">
        <v>0.4</v>
      </c>
      <c r="D71" s="72">
        <v>100</v>
      </c>
      <c r="E71" s="72">
        <v>100</v>
      </c>
      <c r="F71" s="54">
        <f t="shared" si="0"/>
        <v>0</v>
      </c>
    </row>
    <row r="72" spans="1:6" ht="30" customHeight="1">
      <c r="A72" s="73">
        <v>68</v>
      </c>
      <c r="B72" s="5" t="s">
        <v>207</v>
      </c>
      <c r="C72" s="11">
        <v>0.4</v>
      </c>
      <c r="D72" s="72">
        <v>160</v>
      </c>
      <c r="E72" s="72">
        <v>160</v>
      </c>
      <c r="F72" s="54">
        <f t="shared" si="0"/>
        <v>0</v>
      </c>
    </row>
    <row r="73" spans="1:6" ht="30" customHeight="1">
      <c r="A73" s="73">
        <v>69</v>
      </c>
      <c r="B73" s="6" t="s">
        <v>309</v>
      </c>
      <c r="C73" s="12">
        <v>0.4</v>
      </c>
      <c r="D73" s="51">
        <v>100</v>
      </c>
      <c r="E73" s="51">
        <v>100</v>
      </c>
      <c r="F73" s="57">
        <v>0</v>
      </c>
    </row>
    <row r="74" spans="1:6" ht="30" customHeight="1">
      <c r="A74" s="73">
        <v>70</v>
      </c>
      <c r="B74" s="5" t="s">
        <v>208</v>
      </c>
      <c r="C74" s="11">
        <v>0.4</v>
      </c>
      <c r="D74" s="72">
        <v>160</v>
      </c>
      <c r="E74" s="72">
        <v>160</v>
      </c>
      <c r="F74" s="54">
        <f t="shared" si="0"/>
        <v>0</v>
      </c>
    </row>
    <row r="75" spans="1:6" ht="30" customHeight="1">
      <c r="A75" s="73">
        <v>71</v>
      </c>
      <c r="B75" s="5" t="s">
        <v>224</v>
      </c>
      <c r="C75" s="11">
        <v>0.4</v>
      </c>
      <c r="D75" s="72">
        <v>160</v>
      </c>
      <c r="E75" s="72">
        <v>153</v>
      </c>
      <c r="F75" s="54">
        <f aca="true" t="shared" si="1" ref="F75:F119">D75-E75</f>
        <v>7</v>
      </c>
    </row>
    <row r="76" spans="1:7" ht="30" customHeight="1">
      <c r="A76" s="73">
        <v>72</v>
      </c>
      <c r="B76" s="5" t="s">
        <v>209</v>
      </c>
      <c r="C76" s="11">
        <v>0.4</v>
      </c>
      <c r="D76" s="72">
        <v>250</v>
      </c>
      <c r="E76" s="72">
        <v>220</v>
      </c>
      <c r="F76" s="54">
        <f t="shared" si="1"/>
        <v>30</v>
      </c>
      <c r="G76" s="93"/>
    </row>
    <row r="77" spans="1:6" ht="30" customHeight="1">
      <c r="A77" s="73">
        <v>73</v>
      </c>
      <c r="B77" s="5" t="s">
        <v>271</v>
      </c>
      <c r="C77" s="11">
        <v>0.4</v>
      </c>
      <c r="D77" s="72">
        <v>100</v>
      </c>
      <c r="E77" s="72">
        <v>100</v>
      </c>
      <c r="F77" s="54">
        <f t="shared" si="1"/>
        <v>0</v>
      </c>
    </row>
    <row r="78" spans="1:6" ht="30" customHeight="1">
      <c r="A78" s="73">
        <v>74</v>
      </c>
      <c r="B78" s="5" t="s">
        <v>210</v>
      </c>
      <c r="C78" s="11">
        <v>0.4</v>
      </c>
      <c r="D78" s="72">
        <v>25</v>
      </c>
      <c r="E78" s="72">
        <v>25</v>
      </c>
      <c r="F78" s="54">
        <f t="shared" si="1"/>
        <v>0</v>
      </c>
    </row>
    <row r="79" spans="1:6" ht="30" customHeight="1">
      <c r="A79" s="73">
        <v>75</v>
      </c>
      <c r="B79" s="5" t="s">
        <v>211</v>
      </c>
      <c r="C79" s="11">
        <v>0.4</v>
      </c>
      <c r="D79" s="72">
        <v>160</v>
      </c>
      <c r="E79" s="72">
        <v>160</v>
      </c>
      <c r="F79" s="54">
        <f t="shared" si="1"/>
        <v>0</v>
      </c>
    </row>
    <row r="80" spans="1:6" ht="30" customHeight="1">
      <c r="A80" s="73">
        <v>76</v>
      </c>
      <c r="B80" s="5" t="s">
        <v>272</v>
      </c>
      <c r="C80" s="11">
        <v>0.4</v>
      </c>
      <c r="D80" s="72">
        <v>250</v>
      </c>
      <c r="E80" s="72">
        <v>250</v>
      </c>
      <c r="F80" s="54">
        <f t="shared" si="1"/>
        <v>0</v>
      </c>
    </row>
    <row r="81" spans="1:6" ht="30" customHeight="1">
      <c r="A81" s="73">
        <v>77</v>
      </c>
      <c r="B81" s="5" t="s">
        <v>212</v>
      </c>
      <c r="C81" s="11">
        <v>0.4</v>
      </c>
      <c r="D81" s="72">
        <v>250</v>
      </c>
      <c r="E81" s="72">
        <v>250</v>
      </c>
      <c r="F81" s="54">
        <f t="shared" si="1"/>
        <v>0</v>
      </c>
    </row>
    <row r="82" spans="1:6" ht="32.25" customHeight="1">
      <c r="A82" s="73">
        <v>78</v>
      </c>
      <c r="B82" s="5" t="s">
        <v>287</v>
      </c>
      <c r="C82" s="11">
        <v>0.4</v>
      </c>
      <c r="D82" s="56">
        <v>63</v>
      </c>
      <c r="E82" s="72">
        <v>63</v>
      </c>
      <c r="F82" s="54">
        <f t="shared" si="1"/>
        <v>0</v>
      </c>
    </row>
    <row r="83" spans="1:6" ht="30" customHeight="1">
      <c r="A83" s="73">
        <v>79</v>
      </c>
      <c r="B83" s="7" t="s">
        <v>213</v>
      </c>
      <c r="C83" s="11">
        <v>0.4</v>
      </c>
      <c r="D83" s="72">
        <v>500</v>
      </c>
      <c r="E83" s="72">
        <v>140</v>
      </c>
      <c r="F83" s="54">
        <f t="shared" si="1"/>
        <v>360</v>
      </c>
    </row>
    <row r="84" spans="1:6" ht="30" customHeight="1">
      <c r="A84" s="73">
        <v>80</v>
      </c>
      <c r="B84" s="5" t="s">
        <v>214</v>
      </c>
      <c r="C84" s="11">
        <v>0.4</v>
      </c>
      <c r="D84" s="72">
        <f>160+100</f>
        <v>260</v>
      </c>
      <c r="E84" s="72">
        <v>230</v>
      </c>
      <c r="F84" s="54">
        <f t="shared" si="1"/>
        <v>30</v>
      </c>
    </row>
    <row r="85" spans="1:6" ht="30" customHeight="1">
      <c r="A85" s="73">
        <v>81</v>
      </c>
      <c r="B85" s="5" t="s">
        <v>215</v>
      </c>
      <c r="C85" s="11">
        <v>0.4</v>
      </c>
      <c r="D85" s="72">
        <v>500</v>
      </c>
      <c r="E85" s="72">
        <v>200</v>
      </c>
      <c r="F85" s="54">
        <f t="shared" si="1"/>
        <v>300</v>
      </c>
    </row>
    <row r="86" spans="1:6" ht="30" customHeight="1">
      <c r="A86" s="73">
        <v>82</v>
      </c>
      <c r="B86" s="5" t="s">
        <v>219</v>
      </c>
      <c r="C86" s="11">
        <v>0.4</v>
      </c>
      <c r="D86" s="72">
        <v>410</v>
      </c>
      <c r="E86" s="72">
        <v>400</v>
      </c>
      <c r="F86" s="54">
        <f t="shared" si="1"/>
        <v>10</v>
      </c>
    </row>
    <row r="87" spans="1:6" ht="30" customHeight="1">
      <c r="A87" s="73">
        <v>83</v>
      </c>
      <c r="B87" s="5" t="s">
        <v>216</v>
      </c>
      <c r="C87" s="11">
        <v>0.4</v>
      </c>
      <c r="D87" s="72">
        <v>250</v>
      </c>
      <c r="E87" s="72">
        <v>250</v>
      </c>
      <c r="F87" s="54">
        <f t="shared" si="1"/>
        <v>0</v>
      </c>
    </row>
    <row r="88" spans="1:6" ht="30" customHeight="1">
      <c r="A88" s="73">
        <v>84</v>
      </c>
      <c r="B88" s="5" t="s">
        <v>234</v>
      </c>
      <c r="C88" s="11">
        <v>0.4</v>
      </c>
      <c r="D88" s="72">
        <v>500</v>
      </c>
      <c r="E88" s="72">
        <v>500</v>
      </c>
      <c r="F88" s="54">
        <f t="shared" si="1"/>
        <v>0</v>
      </c>
    </row>
    <row r="89" spans="1:6" ht="30" customHeight="1">
      <c r="A89" s="73">
        <v>85</v>
      </c>
      <c r="B89" s="5" t="s">
        <v>11</v>
      </c>
      <c r="C89" s="11">
        <v>0.4</v>
      </c>
      <c r="D89" s="72">
        <v>160</v>
      </c>
      <c r="E89" s="72">
        <v>160</v>
      </c>
      <c r="F89" s="54">
        <f t="shared" si="1"/>
        <v>0</v>
      </c>
    </row>
    <row r="90" spans="1:6" ht="30" customHeight="1">
      <c r="A90" s="73">
        <v>86</v>
      </c>
      <c r="B90" s="5" t="s">
        <v>12</v>
      </c>
      <c r="C90" s="11">
        <v>0.4</v>
      </c>
      <c r="D90" s="72">
        <v>250</v>
      </c>
      <c r="E90" s="72">
        <v>250</v>
      </c>
      <c r="F90" s="54">
        <f t="shared" si="1"/>
        <v>0</v>
      </c>
    </row>
    <row r="91" spans="1:6" ht="30" customHeight="1">
      <c r="A91" s="73">
        <v>87</v>
      </c>
      <c r="B91" s="5" t="s">
        <v>235</v>
      </c>
      <c r="C91" s="11">
        <v>0.4</v>
      </c>
      <c r="D91" s="72">
        <v>63</v>
      </c>
      <c r="E91" s="72">
        <v>63</v>
      </c>
      <c r="F91" s="54">
        <f t="shared" si="1"/>
        <v>0</v>
      </c>
    </row>
    <row r="92" spans="1:6" ht="30" customHeight="1">
      <c r="A92" s="73">
        <v>88</v>
      </c>
      <c r="B92" s="5" t="s">
        <v>253</v>
      </c>
      <c r="C92" s="11">
        <v>0.4</v>
      </c>
      <c r="D92" s="72">
        <v>63</v>
      </c>
      <c r="E92" s="72">
        <v>55</v>
      </c>
      <c r="F92" s="54">
        <f t="shared" si="1"/>
        <v>8</v>
      </c>
    </row>
    <row r="93" spans="1:6" ht="30" customHeight="1">
      <c r="A93" s="73">
        <v>89</v>
      </c>
      <c r="B93" s="5" t="s">
        <v>13</v>
      </c>
      <c r="C93" s="11">
        <v>0.4</v>
      </c>
      <c r="D93" s="72">
        <v>100</v>
      </c>
      <c r="E93" s="72">
        <v>100</v>
      </c>
      <c r="F93" s="54">
        <f t="shared" si="1"/>
        <v>0</v>
      </c>
    </row>
    <row r="94" spans="1:6" ht="29.25" customHeight="1">
      <c r="A94" s="73">
        <v>90</v>
      </c>
      <c r="B94" s="5" t="s">
        <v>302</v>
      </c>
      <c r="C94" s="11">
        <v>0.4</v>
      </c>
      <c r="D94" s="56">
        <v>250</v>
      </c>
      <c r="E94" s="72">
        <v>250</v>
      </c>
      <c r="F94" s="54">
        <f t="shared" si="1"/>
        <v>0</v>
      </c>
    </row>
    <row r="95" spans="1:6" ht="29.25" customHeight="1">
      <c r="A95" s="73">
        <v>91</v>
      </c>
      <c r="B95" s="5" t="s">
        <v>303</v>
      </c>
      <c r="C95" s="11">
        <v>0.4</v>
      </c>
      <c r="D95" s="56">
        <v>250</v>
      </c>
      <c r="E95" s="72">
        <v>250</v>
      </c>
      <c r="F95" s="54">
        <f t="shared" si="1"/>
        <v>0</v>
      </c>
    </row>
    <row r="96" spans="1:6" ht="30" customHeight="1">
      <c r="A96" s="73">
        <v>92</v>
      </c>
      <c r="B96" s="5" t="s">
        <v>217</v>
      </c>
      <c r="C96" s="11">
        <v>0.4</v>
      </c>
      <c r="D96" s="72">
        <v>650</v>
      </c>
      <c r="E96" s="72">
        <v>650</v>
      </c>
      <c r="F96" s="54">
        <f t="shared" si="1"/>
        <v>0</v>
      </c>
    </row>
    <row r="97" spans="1:6" ht="30" customHeight="1">
      <c r="A97" s="73">
        <v>93</v>
      </c>
      <c r="B97" s="5" t="s">
        <v>251</v>
      </c>
      <c r="C97" s="11">
        <v>0.4</v>
      </c>
      <c r="D97" s="72">
        <v>250</v>
      </c>
      <c r="E97" s="72">
        <v>250</v>
      </c>
      <c r="F97" s="54">
        <f t="shared" si="1"/>
        <v>0</v>
      </c>
    </row>
    <row r="98" spans="1:6" ht="30" customHeight="1">
      <c r="A98" s="73">
        <v>94</v>
      </c>
      <c r="B98" s="5" t="s">
        <v>244</v>
      </c>
      <c r="C98" s="11">
        <v>0.4</v>
      </c>
      <c r="D98" s="72">
        <v>100</v>
      </c>
      <c r="E98" s="72">
        <v>100</v>
      </c>
      <c r="F98" s="54">
        <f t="shared" si="1"/>
        <v>0</v>
      </c>
    </row>
    <row r="99" spans="1:6" ht="27.75" customHeight="1">
      <c r="A99" s="73">
        <v>95</v>
      </c>
      <c r="B99" s="5" t="s">
        <v>304</v>
      </c>
      <c r="C99" s="11">
        <v>0.4</v>
      </c>
      <c r="D99" s="56">
        <v>100</v>
      </c>
      <c r="E99" s="72">
        <v>100</v>
      </c>
      <c r="F99" s="54">
        <f t="shared" si="1"/>
        <v>0</v>
      </c>
    </row>
    <row r="100" spans="1:6" ht="30" customHeight="1">
      <c r="A100" s="73">
        <v>96</v>
      </c>
      <c r="B100" s="5" t="s">
        <v>245</v>
      </c>
      <c r="C100" s="11">
        <v>0.4</v>
      </c>
      <c r="D100" s="72">
        <v>160</v>
      </c>
      <c r="E100" s="72">
        <v>160</v>
      </c>
      <c r="F100" s="54">
        <f t="shared" si="1"/>
        <v>0</v>
      </c>
    </row>
    <row r="101" spans="1:6" ht="30" customHeight="1">
      <c r="A101" s="73">
        <v>97</v>
      </c>
      <c r="B101" s="5" t="s">
        <v>246</v>
      </c>
      <c r="C101" s="11">
        <v>0.4</v>
      </c>
      <c r="D101" s="72">
        <v>250</v>
      </c>
      <c r="E101" s="72">
        <v>250</v>
      </c>
      <c r="F101" s="54">
        <f t="shared" si="1"/>
        <v>0</v>
      </c>
    </row>
    <row r="102" spans="1:6" ht="30" customHeight="1">
      <c r="A102" s="73">
        <v>98</v>
      </c>
      <c r="B102" s="5" t="s">
        <v>218</v>
      </c>
      <c r="C102" s="11">
        <v>0.4</v>
      </c>
      <c r="D102" s="72">
        <v>500</v>
      </c>
      <c r="E102" s="72">
        <v>500</v>
      </c>
      <c r="F102" s="54">
        <f t="shared" si="1"/>
        <v>0</v>
      </c>
    </row>
    <row r="103" spans="1:6" ht="30" customHeight="1">
      <c r="A103" s="73">
        <v>99</v>
      </c>
      <c r="B103" s="5" t="s">
        <v>254</v>
      </c>
      <c r="C103" s="11">
        <v>0.4</v>
      </c>
      <c r="D103" s="72">
        <v>160</v>
      </c>
      <c r="E103" s="72">
        <v>160</v>
      </c>
      <c r="F103" s="54">
        <f t="shared" si="1"/>
        <v>0</v>
      </c>
    </row>
    <row r="104" spans="1:6" ht="30" customHeight="1">
      <c r="A104" s="73">
        <v>100</v>
      </c>
      <c r="B104" s="5" t="s">
        <v>278</v>
      </c>
      <c r="C104" s="11">
        <v>0.4</v>
      </c>
      <c r="D104" s="72">
        <v>250</v>
      </c>
      <c r="E104" s="72">
        <v>250</v>
      </c>
      <c r="F104" s="54">
        <f t="shared" si="1"/>
        <v>0</v>
      </c>
    </row>
    <row r="105" spans="1:6" ht="30" customHeight="1">
      <c r="A105" s="73">
        <v>101</v>
      </c>
      <c r="B105" s="5" t="s">
        <v>279</v>
      </c>
      <c r="C105" s="11">
        <v>0.4</v>
      </c>
      <c r="D105" s="72">
        <v>250</v>
      </c>
      <c r="E105" s="72">
        <v>250</v>
      </c>
      <c r="F105" s="54">
        <f t="shared" si="1"/>
        <v>0</v>
      </c>
    </row>
    <row r="106" spans="1:6" ht="30" customHeight="1">
      <c r="A106" s="73">
        <v>102</v>
      </c>
      <c r="B106" s="5" t="s">
        <v>280</v>
      </c>
      <c r="C106" s="11">
        <v>0.4</v>
      </c>
      <c r="D106" s="72">
        <v>250</v>
      </c>
      <c r="E106" s="72">
        <v>250</v>
      </c>
      <c r="F106" s="54">
        <f t="shared" si="1"/>
        <v>0</v>
      </c>
    </row>
    <row r="107" spans="1:6" ht="30" customHeight="1">
      <c r="A107" s="73">
        <v>103</v>
      </c>
      <c r="B107" s="5" t="s">
        <v>255</v>
      </c>
      <c r="C107" s="11">
        <v>0.4</v>
      </c>
      <c r="D107" s="72">
        <v>250</v>
      </c>
      <c r="E107" s="72">
        <v>250</v>
      </c>
      <c r="F107" s="54">
        <f t="shared" si="1"/>
        <v>0</v>
      </c>
    </row>
    <row r="108" spans="1:6" ht="26.25" customHeight="1">
      <c r="A108" s="73">
        <v>104</v>
      </c>
      <c r="B108" s="5" t="s">
        <v>236</v>
      </c>
      <c r="C108" s="11">
        <v>0.4</v>
      </c>
      <c r="D108" s="72">
        <v>250</v>
      </c>
      <c r="E108" s="72">
        <v>250</v>
      </c>
      <c r="F108" s="54">
        <f t="shared" si="1"/>
        <v>0</v>
      </c>
    </row>
    <row r="109" spans="1:6" ht="27.75" customHeight="1">
      <c r="A109" s="73">
        <v>105</v>
      </c>
      <c r="B109" s="6" t="s">
        <v>311</v>
      </c>
      <c r="C109" s="12">
        <v>0.4</v>
      </c>
      <c r="D109" s="51">
        <v>100</v>
      </c>
      <c r="E109" s="51">
        <v>85</v>
      </c>
      <c r="F109" s="57">
        <f t="shared" si="1"/>
        <v>15</v>
      </c>
    </row>
    <row r="110" spans="1:6" ht="27.75" customHeight="1">
      <c r="A110" s="73">
        <v>106</v>
      </c>
      <c r="B110" s="6" t="s">
        <v>312</v>
      </c>
      <c r="C110" s="12">
        <v>0.4</v>
      </c>
      <c r="D110" s="51">
        <v>100</v>
      </c>
      <c r="E110" s="51">
        <v>90</v>
      </c>
      <c r="F110" s="57">
        <v>10</v>
      </c>
    </row>
    <row r="111" spans="1:6" ht="27.75" customHeight="1">
      <c r="A111" s="73">
        <v>107</v>
      </c>
      <c r="B111" s="6" t="s">
        <v>313</v>
      </c>
      <c r="C111" s="12">
        <v>0.4</v>
      </c>
      <c r="D111" s="51">
        <v>100</v>
      </c>
      <c r="E111" s="51">
        <v>100</v>
      </c>
      <c r="F111" s="57">
        <v>0</v>
      </c>
    </row>
    <row r="112" spans="1:6" ht="27" customHeight="1">
      <c r="A112" s="73">
        <v>108</v>
      </c>
      <c r="B112" s="11" t="s">
        <v>283</v>
      </c>
      <c r="C112" s="11">
        <v>0.4</v>
      </c>
      <c r="D112" s="11">
        <v>100</v>
      </c>
      <c r="E112" s="11">
        <v>100</v>
      </c>
      <c r="F112" s="54">
        <f t="shared" si="1"/>
        <v>0</v>
      </c>
    </row>
    <row r="113" spans="1:6" ht="26.25" customHeight="1">
      <c r="A113" s="73">
        <v>109</v>
      </c>
      <c r="B113" s="11" t="s">
        <v>294</v>
      </c>
      <c r="C113" s="11">
        <v>0.4</v>
      </c>
      <c r="D113" s="66">
        <v>100</v>
      </c>
      <c r="E113" s="11">
        <v>100</v>
      </c>
      <c r="F113" s="54">
        <f t="shared" si="1"/>
        <v>0</v>
      </c>
    </row>
    <row r="114" spans="1:6" ht="26.25" customHeight="1">
      <c r="A114" s="73">
        <v>110</v>
      </c>
      <c r="B114" s="11" t="s">
        <v>295</v>
      </c>
      <c r="C114" s="11">
        <v>0.4</v>
      </c>
      <c r="D114" s="66">
        <v>250</v>
      </c>
      <c r="E114" s="11">
        <v>250</v>
      </c>
      <c r="F114" s="54">
        <f t="shared" si="1"/>
        <v>0</v>
      </c>
    </row>
    <row r="115" spans="1:6" ht="26.25" customHeight="1">
      <c r="A115" s="73">
        <v>111</v>
      </c>
      <c r="B115" s="11" t="s">
        <v>296</v>
      </c>
      <c r="C115" s="11">
        <v>0.4</v>
      </c>
      <c r="D115" s="66">
        <v>250</v>
      </c>
      <c r="E115" s="11">
        <v>250</v>
      </c>
      <c r="F115" s="54">
        <f t="shared" si="1"/>
        <v>0</v>
      </c>
    </row>
    <row r="116" spans="1:6" ht="26.25" customHeight="1">
      <c r="A116" s="73">
        <v>112</v>
      </c>
      <c r="B116" s="12" t="s">
        <v>314</v>
      </c>
      <c r="C116" s="12">
        <v>0.4</v>
      </c>
      <c r="D116" s="1">
        <v>100</v>
      </c>
      <c r="E116" s="12">
        <v>100</v>
      </c>
      <c r="F116" s="57">
        <f t="shared" si="1"/>
        <v>0</v>
      </c>
    </row>
    <row r="117" spans="1:6" ht="26.25" customHeight="1">
      <c r="A117" s="73">
        <v>113</v>
      </c>
      <c r="B117" s="12" t="s">
        <v>315</v>
      </c>
      <c r="C117" s="12">
        <v>0.4</v>
      </c>
      <c r="D117" s="1">
        <v>100</v>
      </c>
      <c r="E117" s="12">
        <v>100</v>
      </c>
      <c r="F117" s="57">
        <f t="shared" si="1"/>
        <v>0</v>
      </c>
    </row>
    <row r="118" spans="1:6" ht="26.25" customHeight="1">
      <c r="A118" s="73">
        <v>114</v>
      </c>
      <c r="B118" s="12" t="s">
        <v>316</v>
      </c>
      <c r="C118" s="12">
        <v>0.4</v>
      </c>
      <c r="D118" s="1">
        <v>100</v>
      </c>
      <c r="E118" s="12">
        <v>100</v>
      </c>
      <c r="F118" s="57">
        <f t="shared" si="1"/>
        <v>0</v>
      </c>
    </row>
    <row r="119" spans="1:6" ht="26.25" customHeight="1">
      <c r="A119" s="73">
        <v>115</v>
      </c>
      <c r="B119" s="11" t="s">
        <v>290</v>
      </c>
      <c r="C119" s="11">
        <v>0.4</v>
      </c>
      <c r="D119" s="11">
        <v>160</v>
      </c>
      <c r="E119" s="74">
        <v>44</v>
      </c>
      <c r="F119" s="54">
        <f t="shared" si="1"/>
        <v>116</v>
      </c>
    </row>
    <row r="120" ht="15">
      <c r="B120" s="75"/>
    </row>
  </sheetData>
  <sheetProtection/>
  <mergeCells count="4">
    <mergeCell ref="A1:F1"/>
    <mergeCell ref="A2:F2"/>
    <mergeCell ref="A40:A41"/>
    <mergeCell ref="B40:B4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55">
      <selection activeCell="A110" sqref="A110:IV112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8515625" style="0" customWidth="1"/>
    <col min="4" max="4" width="17.00390625" style="0" customWidth="1"/>
    <col min="5" max="5" width="19.28125" style="0" customWidth="1"/>
    <col min="6" max="6" width="18.8515625" style="17" customWidth="1"/>
    <col min="7" max="7" width="8.8515625" style="0" customWidth="1"/>
  </cols>
  <sheetData>
    <row r="1" spans="1:6" ht="52.5" customHeight="1">
      <c r="A1" s="109" t="s">
        <v>14</v>
      </c>
      <c r="B1" s="109"/>
      <c r="C1" s="109"/>
      <c r="D1" s="109"/>
      <c r="E1" s="109"/>
      <c r="F1" s="109"/>
    </row>
    <row r="2" spans="1:6" ht="27" customHeight="1">
      <c r="A2" s="110" t="s">
        <v>307</v>
      </c>
      <c r="B2" s="111"/>
      <c r="C2" s="111"/>
      <c r="D2" s="111"/>
      <c r="E2" s="111"/>
      <c r="F2" s="112"/>
    </row>
    <row r="3" spans="1:6" ht="57.75" customHeight="1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15" t="s">
        <v>242</v>
      </c>
    </row>
    <row r="4" spans="1:10" ht="30" customHeight="1">
      <c r="A4" s="43">
        <v>1</v>
      </c>
      <c r="B4" s="23" t="s">
        <v>4</v>
      </c>
      <c r="C4" s="43">
        <v>0.4</v>
      </c>
      <c r="D4" s="91">
        <v>800</v>
      </c>
      <c r="E4" s="45">
        <v>666</v>
      </c>
      <c r="F4" s="58">
        <f aca="true" t="shared" si="0" ref="F4:F74">D4-E4</f>
        <v>134</v>
      </c>
      <c r="G4" s="16"/>
      <c r="H4" s="2"/>
      <c r="I4" s="2"/>
      <c r="J4" s="2"/>
    </row>
    <row r="5" spans="1:10" ht="30" customHeight="1">
      <c r="A5" s="12">
        <v>2</v>
      </c>
      <c r="B5" s="6" t="s">
        <v>181</v>
      </c>
      <c r="C5" s="12">
        <v>0.4</v>
      </c>
      <c r="D5" s="51">
        <v>410</v>
      </c>
      <c r="E5" s="51">
        <v>150</v>
      </c>
      <c r="F5" s="57">
        <f t="shared" si="0"/>
        <v>260</v>
      </c>
      <c r="G5" s="16"/>
      <c r="H5" s="2"/>
      <c r="I5" s="2"/>
      <c r="J5" s="2"/>
    </row>
    <row r="6" spans="1:10" ht="30" customHeight="1">
      <c r="A6" s="43">
        <v>3</v>
      </c>
      <c r="B6" s="6" t="s">
        <v>258</v>
      </c>
      <c r="C6" s="12">
        <v>0.4</v>
      </c>
      <c r="D6" s="51">
        <v>630</v>
      </c>
      <c r="E6" s="51">
        <v>630</v>
      </c>
      <c r="F6" s="57">
        <f t="shared" si="0"/>
        <v>0</v>
      </c>
      <c r="G6" s="16"/>
      <c r="H6" s="2"/>
      <c r="I6" s="2"/>
      <c r="J6" s="2"/>
    </row>
    <row r="7" spans="1:10" ht="30" customHeight="1">
      <c r="A7" s="12">
        <v>4</v>
      </c>
      <c r="B7" s="6" t="s">
        <v>5</v>
      </c>
      <c r="C7" s="12">
        <v>0.4</v>
      </c>
      <c r="D7" s="51">
        <v>1260</v>
      </c>
      <c r="E7" s="19">
        <v>909</v>
      </c>
      <c r="F7" s="57">
        <f t="shared" si="0"/>
        <v>351</v>
      </c>
      <c r="G7" s="16"/>
      <c r="H7" s="2"/>
      <c r="I7" s="2"/>
      <c r="J7" s="2"/>
    </row>
    <row r="8" spans="1:10" ht="30" customHeight="1">
      <c r="A8" s="43">
        <v>5</v>
      </c>
      <c r="B8" s="6" t="s">
        <v>182</v>
      </c>
      <c r="C8" s="12">
        <v>0.4</v>
      </c>
      <c r="D8" s="51">
        <v>1260</v>
      </c>
      <c r="E8" s="51">
        <v>750</v>
      </c>
      <c r="F8" s="57">
        <f t="shared" si="0"/>
        <v>510</v>
      </c>
      <c r="G8" s="16"/>
      <c r="H8" s="2"/>
      <c r="I8" s="2"/>
      <c r="J8" s="2"/>
    </row>
    <row r="9" spans="1:10" ht="30" customHeight="1">
      <c r="A9" s="12">
        <v>6</v>
      </c>
      <c r="B9" s="6" t="s">
        <v>183</v>
      </c>
      <c r="C9" s="12">
        <v>0.4</v>
      </c>
      <c r="D9" s="51">
        <v>1260</v>
      </c>
      <c r="E9" s="19">
        <v>770</v>
      </c>
      <c r="F9" s="57">
        <f t="shared" si="0"/>
        <v>490</v>
      </c>
      <c r="G9" s="16"/>
      <c r="H9" s="2"/>
      <c r="I9" s="2"/>
      <c r="J9" s="2"/>
    </row>
    <row r="10" spans="1:10" ht="30" customHeight="1">
      <c r="A10" s="43">
        <v>7</v>
      </c>
      <c r="B10" s="6" t="s">
        <v>259</v>
      </c>
      <c r="C10" s="12">
        <v>0.4</v>
      </c>
      <c r="D10" s="51">
        <v>400</v>
      </c>
      <c r="E10" s="51">
        <v>400</v>
      </c>
      <c r="F10" s="57">
        <v>0</v>
      </c>
      <c r="G10" s="16"/>
      <c r="H10" s="2"/>
      <c r="I10" s="2"/>
      <c r="J10" s="2"/>
    </row>
    <row r="11" spans="1:10" ht="30" customHeight="1">
      <c r="A11" s="12">
        <v>8</v>
      </c>
      <c r="B11" s="6" t="s">
        <v>184</v>
      </c>
      <c r="C11" s="12">
        <v>0.4</v>
      </c>
      <c r="D11" s="51">
        <v>800</v>
      </c>
      <c r="E11" s="51">
        <v>400</v>
      </c>
      <c r="F11" s="57">
        <f t="shared" si="0"/>
        <v>400</v>
      </c>
      <c r="G11" s="16"/>
      <c r="H11" s="2"/>
      <c r="I11" s="2"/>
      <c r="J11" s="2"/>
    </row>
    <row r="12" spans="1:10" ht="30" customHeight="1">
      <c r="A12" s="43">
        <v>9</v>
      </c>
      <c r="B12" s="6" t="s">
        <v>260</v>
      </c>
      <c r="C12" s="12">
        <v>0.4</v>
      </c>
      <c r="D12" s="51">
        <f>2*630</f>
        <v>1260</v>
      </c>
      <c r="E12" s="51">
        <v>1260</v>
      </c>
      <c r="F12" s="57">
        <f t="shared" si="0"/>
        <v>0</v>
      </c>
      <c r="G12" s="16"/>
      <c r="H12" s="2"/>
      <c r="I12" s="2"/>
      <c r="J12" s="2"/>
    </row>
    <row r="13" spans="1:10" s="60" customFormat="1" ht="29.25" customHeight="1">
      <c r="A13" s="12">
        <v>10</v>
      </c>
      <c r="B13" s="6" t="s">
        <v>292</v>
      </c>
      <c r="C13" s="1">
        <v>0.4</v>
      </c>
      <c r="D13" s="19">
        <v>1260</v>
      </c>
      <c r="E13" s="19">
        <v>1200</v>
      </c>
      <c r="F13" s="57">
        <f t="shared" si="0"/>
        <v>60</v>
      </c>
      <c r="G13" s="63"/>
      <c r="H13" s="64"/>
      <c r="I13" s="64"/>
      <c r="J13" s="64"/>
    </row>
    <row r="14" spans="1:10" ht="30" customHeight="1">
      <c r="A14" s="43">
        <v>11</v>
      </c>
      <c r="B14" s="6" t="s">
        <v>6</v>
      </c>
      <c r="C14" s="12">
        <v>0.4</v>
      </c>
      <c r="D14" s="51">
        <v>500</v>
      </c>
      <c r="E14" s="51">
        <v>358.7</v>
      </c>
      <c r="F14" s="57">
        <f t="shared" si="0"/>
        <v>141.3</v>
      </c>
      <c r="G14" s="16"/>
      <c r="H14" s="2"/>
      <c r="I14" s="2"/>
      <c r="J14" s="2"/>
    </row>
    <row r="15" spans="1:10" ht="30" customHeight="1">
      <c r="A15" s="12">
        <v>12</v>
      </c>
      <c r="B15" s="6" t="s">
        <v>261</v>
      </c>
      <c r="C15" s="12">
        <v>0.4</v>
      </c>
      <c r="D15" s="51">
        <f>2*630</f>
        <v>1260</v>
      </c>
      <c r="E15" s="51">
        <v>1260</v>
      </c>
      <c r="F15" s="57">
        <f t="shared" si="0"/>
        <v>0</v>
      </c>
      <c r="G15" s="16"/>
      <c r="H15" s="2"/>
      <c r="I15" s="2"/>
      <c r="J15" s="2"/>
    </row>
    <row r="16" spans="1:10" ht="30" customHeight="1">
      <c r="A16" s="43">
        <v>13</v>
      </c>
      <c r="B16" s="6" t="s">
        <v>185</v>
      </c>
      <c r="C16" s="12">
        <v>0.4</v>
      </c>
      <c r="D16" s="51">
        <v>1260</v>
      </c>
      <c r="E16" s="51">
        <v>576</v>
      </c>
      <c r="F16" s="57">
        <f t="shared" si="0"/>
        <v>684</v>
      </c>
      <c r="G16" s="16"/>
      <c r="H16" s="2"/>
      <c r="I16" s="2"/>
      <c r="J16" s="2"/>
    </row>
    <row r="17" spans="1:10" ht="30" customHeight="1">
      <c r="A17" s="12">
        <v>14</v>
      </c>
      <c r="B17" s="6" t="s">
        <v>262</v>
      </c>
      <c r="C17" s="12">
        <v>0.4</v>
      </c>
      <c r="D17" s="51">
        <v>250</v>
      </c>
      <c r="E17" s="51">
        <v>30</v>
      </c>
      <c r="F17" s="57">
        <f t="shared" si="0"/>
        <v>220</v>
      </c>
      <c r="G17" s="16"/>
      <c r="H17" s="2"/>
      <c r="I17" s="2"/>
      <c r="J17" s="2"/>
    </row>
    <row r="18" spans="1:10" ht="30" customHeight="1">
      <c r="A18" s="43">
        <v>15</v>
      </c>
      <c r="B18" s="6" t="s">
        <v>186</v>
      </c>
      <c r="C18" s="12">
        <v>0.4</v>
      </c>
      <c r="D18" s="51">
        <f>400+1000</f>
        <v>1400</v>
      </c>
      <c r="E18" s="51">
        <v>840</v>
      </c>
      <c r="F18" s="57">
        <f t="shared" si="0"/>
        <v>560</v>
      </c>
      <c r="G18" s="16"/>
      <c r="H18" s="2"/>
      <c r="I18" s="2"/>
      <c r="J18" s="2"/>
    </row>
    <row r="19" spans="1:10" ht="30" customHeight="1">
      <c r="A19" s="12">
        <v>16</v>
      </c>
      <c r="B19" s="6" t="s">
        <v>263</v>
      </c>
      <c r="C19" s="12">
        <v>0.4</v>
      </c>
      <c r="D19" s="51">
        <f>2*160</f>
        <v>320</v>
      </c>
      <c r="E19" s="51">
        <v>320</v>
      </c>
      <c r="F19" s="57">
        <f t="shared" si="0"/>
        <v>0</v>
      </c>
      <c r="G19" s="16"/>
      <c r="H19" s="2"/>
      <c r="I19" s="2"/>
      <c r="J19" s="2"/>
    </row>
    <row r="20" spans="1:10" ht="30" customHeight="1">
      <c r="A20" s="43">
        <v>17</v>
      </c>
      <c r="B20" s="6" t="s">
        <v>187</v>
      </c>
      <c r="C20" s="12">
        <v>0.4</v>
      </c>
      <c r="D20" s="51">
        <v>2000</v>
      </c>
      <c r="E20" s="51">
        <v>1910</v>
      </c>
      <c r="F20" s="57">
        <f t="shared" si="0"/>
        <v>90</v>
      </c>
      <c r="G20" s="16"/>
      <c r="H20" s="2"/>
      <c r="I20" s="2"/>
      <c r="J20" s="2"/>
    </row>
    <row r="21" spans="1:10" ht="30" customHeight="1">
      <c r="A21" s="12">
        <v>18</v>
      </c>
      <c r="B21" s="6" t="s">
        <v>188</v>
      </c>
      <c r="C21" s="12">
        <v>0.4</v>
      </c>
      <c r="D21" s="51">
        <v>160</v>
      </c>
      <c r="E21" s="51">
        <v>160</v>
      </c>
      <c r="F21" s="57">
        <f t="shared" si="0"/>
        <v>0</v>
      </c>
      <c r="G21" s="16"/>
      <c r="H21" s="2"/>
      <c r="I21" s="2"/>
      <c r="J21" s="2"/>
    </row>
    <row r="22" spans="1:10" ht="30" customHeight="1">
      <c r="A22" s="43">
        <v>19</v>
      </c>
      <c r="B22" s="6" t="s">
        <v>299</v>
      </c>
      <c r="C22" s="12">
        <v>0.4</v>
      </c>
      <c r="D22" s="51">
        <v>400</v>
      </c>
      <c r="E22" s="51">
        <v>400</v>
      </c>
      <c r="F22" s="57">
        <f t="shared" si="0"/>
        <v>0</v>
      </c>
      <c r="G22" s="16"/>
      <c r="H22" s="2"/>
      <c r="I22" s="2"/>
      <c r="J22" s="2"/>
    </row>
    <row r="23" spans="1:10" ht="30" customHeight="1">
      <c r="A23" s="12">
        <v>20</v>
      </c>
      <c r="B23" s="6" t="s">
        <v>189</v>
      </c>
      <c r="C23" s="12">
        <v>0.4</v>
      </c>
      <c r="D23" s="51">
        <v>500</v>
      </c>
      <c r="E23" s="51">
        <v>500</v>
      </c>
      <c r="F23" s="57">
        <f t="shared" si="0"/>
        <v>0</v>
      </c>
      <c r="G23" s="16"/>
      <c r="H23" s="2"/>
      <c r="I23" s="2"/>
      <c r="J23" s="2"/>
    </row>
    <row r="24" spans="1:10" ht="30" customHeight="1">
      <c r="A24" s="43">
        <v>21</v>
      </c>
      <c r="B24" s="6" t="s">
        <v>265</v>
      </c>
      <c r="C24" s="12">
        <v>0.4</v>
      </c>
      <c r="D24" s="51">
        <f>2*250</f>
        <v>500</v>
      </c>
      <c r="E24" s="51">
        <v>500</v>
      </c>
      <c r="F24" s="57">
        <f t="shared" si="0"/>
        <v>0</v>
      </c>
      <c r="G24" s="16"/>
      <c r="H24" s="2"/>
      <c r="I24" s="2"/>
      <c r="J24" s="2"/>
    </row>
    <row r="25" spans="1:10" ht="30" customHeight="1">
      <c r="A25" s="12">
        <v>22</v>
      </c>
      <c r="B25" s="6" t="s">
        <v>190</v>
      </c>
      <c r="C25" s="12">
        <v>0.4</v>
      </c>
      <c r="D25" s="51">
        <v>100</v>
      </c>
      <c r="E25" s="51">
        <v>90</v>
      </c>
      <c r="F25" s="57">
        <f t="shared" si="0"/>
        <v>10</v>
      </c>
      <c r="G25" s="16"/>
      <c r="H25" s="2"/>
      <c r="I25" s="2"/>
      <c r="J25" s="2"/>
    </row>
    <row r="26" spans="1:10" ht="30" customHeight="1">
      <c r="A26" s="43">
        <v>23</v>
      </c>
      <c r="B26" s="6" t="s">
        <v>266</v>
      </c>
      <c r="C26" s="12">
        <v>0.4</v>
      </c>
      <c r="D26" s="51">
        <f>2*630</f>
        <v>1260</v>
      </c>
      <c r="E26" s="51">
        <v>1260</v>
      </c>
      <c r="F26" s="57">
        <f t="shared" si="0"/>
        <v>0</v>
      </c>
      <c r="G26" s="16"/>
      <c r="H26" s="2"/>
      <c r="I26" s="2"/>
      <c r="J26" s="2"/>
    </row>
    <row r="27" spans="1:10" ht="30" customHeight="1">
      <c r="A27" s="12">
        <v>24</v>
      </c>
      <c r="B27" s="6" t="s">
        <v>191</v>
      </c>
      <c r="C27" s="12">
        <v>0.4</v>
      </c>
      <c r="D27" s="51">
        <v>160</v>
      </c>
      <c r="E27" s="51">
        <v>147.2</v>
      </c>
      <c r="F27" s="57">
        <f t="shared" si="0"/>
        <v>12.800000000000011</v>
      </c>
      <c r="G27" s="16"/>
      <c r="H27" s="2"/>
      <c r="I27" s="2"/>
      <c r="J27" s="2"/>
    </row>
    <row r="28" spans="1:10" ht="30" customHeight="1">
      <c r="A28" s="1">
        <v>25</v>
      </c>
      <c r="B28" s="6" t="s">
        <v>193</v>
      </c>
      <c r="C28" s="12">
        <v>0.4</v>
      </c>
      <c r="D28" s="51">
        <v>160</v>
      </c>
      <c r="E28" s="19">
        <v>127</v>
      </c>
      <c r="F28" s="57">
        <f t="shared" si="0"/>
        <v>33</v>
      </c>
      <c r="G28" s="16"/>
      <c r="H28" s="2"/>
      <c r="I28" s="2"/>
      <c r="J28" s="2"/>
    </row>
    <row r="29" spans="1:10" ht="30" customHeight="1">
      <c r="A29" s="43">
        <v>26</v>
      </c>
      <c r="B29" s="6" t="s">
        <v>267</v>
      </c>
      <c r="C29" s="12">
        <v>0.4</v>
      </c>
      <c r="D29" s="51">
        <v>100</v>
      </c>
      <c r="E29" s="51">
        <v>100</v>
      </c>
      <c r="F29" s="57">
        <f t="shared" si="0"/>
        <v>0</v>
      </c>
      <c r="G29" s="16"/>
      <c r="H29" s="2"/>
      <c r="I29" s="2"/>
      <c r="J29" s="2"/>
    </row>
    <row r="30" spans="1:10" ht="32.25" customHeight="1">
      <c r="A30" s="1">
        <v>27</v>
      </c>
      <c r="B30" s="6" t="s">
        <v>285</v>
      </c>
      <c r="C30" s="12">
        <v>0.4</v>
      </c>
      <c r="D30" s="51">
        <v>2000</v>
      </c>
      <c r="E30" s="51">
        <v>150</v>
      </c>
      <c r="F30" s="57">
        <f t="shared" si="0"/>
        <v>1850</v>
      </c>
      <c r="G30" s="16"/>
      <c r="H30" s="2"/>
      <c r="I30" s="2"/>
      <c r="J30" s="2"/>
    </row>
    <row r="31" spans="1:10" ht="30" customHeight="1">
      <c r="A31" s="43">
        <v>28</v>
      </c>
      <c r="B31" s="6" t="s">
        <v>194</v>
      </c>
      <c r="C31" s="12">
        <v>0.4</v>
      </c>
      <c r="D31" s="51">
        <v>400</v>
      </c>
      <c r="E31" s="51">
        <v>400</v>
      </c>
      <c r="F31" s="57">
        <f>D31-E31</f>
        <v>0</v>
      </c>
      <c r="G31" s="16"/>
      <c r="H31" s="2"/>
      <c r="I31" s="2"/>
      <c r="J31" s="2"/>
    </row>
    <row r="32" spans="1:10" ht="35.25" customHeight="1">
      <c r="A32" s="1">
        <v>29</v>
      </c>
      <c r="B32" s="6" t="s">
        <v>286</v>
      </c>
      <c r="C32" s="12">
        <v>0.4</v>
      </c>
      <c r="D32" s="51">
        <v>1000</v>
      </c>
      <c r="E32" s="51">
        <v>177</v>
      </c>
      <c r="F32" s="57">
        <f>D32-E32</f>
        <v>823</v>
      </c>
      <c r="G32" s="16"/>
      <c r="H32" s="2"/>
      <c r="I32" s="2"/>
      <c r="J32" s="2"/>
    </row>
    <row r="33" spans="1:10" ht="30" customHeight="1">
      <c r="A33" s="43">
        <v>30</v>
      </c>
      <c r="B33" s="6" t="s">
        <v>268</v>
      </c>
      <c r="C33" s="12">
        <v>0.4</v>
      </c>
      <c r="D33" s="51">
        <v>160</v>
      </c>
      <c r="E33" s="51">
        <v>160</v>
      </c>
      <c r="F33" s="57">
        <f>D33-E33</f>
        <v>0</v>
      </c>
      <c r="G33" s="16"/>
      <c r="H33" s="2"/>
      <c r="I33" s="2"/>
      <c r="J33" s="2"/>
    </row>
    <row r="34" spans="1:10" ht="30" customHeight="1">
      <c r="A34" s="1">
        <v>31</v>
      </c>
      <c r="B34" s="6" t="s">
        <v>7</v>
      </c>
      <c r="C34" s="12">
        <v>0.4</v>
      </c>
      <c r="D34" s="51">
        <f>2*250</f>
        <v>500</v>
      </c>
      <c r="E34" s="51">
        <v>500</v>
      </c>
      <c r="F34" s="57">
        <f t="shared" si="0"/>
        <v>0</v>
      </c>
      <c r="G34" s="16"/>
      <c r="H34" s="2"/>
      <c r="I34" s="2"/>
      <c r="J34" s="2"/>
    </row>
    <row r="35" spans="1:10" ht="30" customHeight="1">
      <c r="A35" s="43">
        <v>32</v>
      </c>
      <c r="B35" s="6" t="s">
        <v>195</v>
      </c>
      <c r="C35" s="12">
        <v>0.4</v>
      </c>
      <c r="D35" s="51">
        <f>2*630</f>
        <v>1260</v>
      </c>
      <c r="E35" s="19">
        <v>1260</v>
      </c>
      <c r="F35" s="57">
        <f>D35-E35</f>
        <v>0</v>
      </c>
      <c r="G35" s="16"/>
      <c r="H35" s="2"/>
      <c r="I35" s="2"/>
      <c r="J35" s="2"/>
    </row>
    <row r="36" spans="1:10" ht="27.75" customHeight="1">
      <c r="A36" s="1">
        <v>33</v>
      </c>
      <c r="B36" s="6" t="s">
        <v>196</v>
      </c>
      <c r="C36" s="12">
        <v>0.4</v>
      </c>
      <c r="D36" s="51">
        <v>630</v>
      </c>
      <c r="E36" s="51">
        <v>600</v>
      </c>
      <c r="F36" s="57">
        <f t="shared" si="0"/>
        <v>30</v>
      </c>
      <c r="G36" s="16"/>
      <c r="H36" s="2"/>
      <c r="I36" s="2"/>
      <c r="J36" s="2"/>
    </row>
    <row r="37" spans="1:10" ht="30" customHeight="1">
      <c r="A37" s="43">
        <v>34</v>
      </c>
      <c r="B37" s="6" t="s">
        <v>297</v>
      </c>
      <c r="C37" s="1">
        <v>0.4</v>
      </c>
      <c r="D37" s="19">
        <v>630</v>
      </c>
      <c r="E37" s="19">
        <v>630</v>
      </c>
      <c r="F37" s="57">
        <f t="shared" si="0"/>
        <v>0</v>
      </c>
      <c r="G37" s="16"/>
      <c r="H37" s="2"/>
      <c r="I37" s="2"/>
      <c r="J37" s="2"/>
    </row>
    <row r="38" spans="1:10" ht="30" customHeight="1">
      <c r="A38" s="12">
        <v>35</v>
      </c>
      <c r="B38" s="14" t="s">
        <v>274</v>
      </c>
      <c r="C38" s="12">
        <v>0.4</v>
      </c>
      <c r="D38" s="51">
        <f>250+400</f>
        <v>650</v>
      </c>
      <c r="E38" s="51">
        <v>360</v>
      </c>
      <c r="F38" s="57">
        <f t="shared" si="0"/>
        <v>290</v>
      </c>
      <c r="G38" s="16"/>
      <c r="H38" s="2"/>
      <c r="I38" s="2"/>
      <c r="J38" s="2"/>
    </row>
    <row r="39" spans="1:10" ht="30" customHeight="1">
      <c r="A39" s="12">
        <v>36</v>
      </c>
      <c r="B39" s="14" t="s">
        <v>230</v>
      </c>
      <c r="C39" s="12">
        <v>0.4</v>
      </c>
      <c r="D39" s="51">
        <v>800</v>
      </c>
      <c r="E39" s="51">
        <v>650</v>
      </c>
      <c r="F39" s="57">
        <f t="shared" si="0"/>
        <v>150</v>
      </c>
      <c r="G39" s="16"/>
      <c r="H39" s="2"/>
      <c r="I39" s="2"/>
      <c r="J39" s="2"/>
    </row>
    <row r="40" spans="1:10" ht="22.5" customHeight="1">
      <c r="A40" s="113">
        <v>37</v>
      </c>
      <c r="B40" s="115" t="s">
        <v>197</v>
      </c>
      <c r="C40" s="12">
        <v>0.4</v>
      </c>
      <c r="D40" s="51">
        <v>1250</v>
      </c>
      <c r="E40" s="51">
        <v>1250</v>
      </c>
      <c r="F40" s="57">
        <f t="shared" si="0"/>
        <v>0</v>
      </c>
      <c r="G40" s="16"/>
      <c r="H40" s="2"/>
      <c r="I40" s="2"/>
      <c r="J40" s="2"/>
    </row>
    <row r="41" spans="1:10" ht="23.25" customHeight="1">
      <c r="A41" s="114"/>
      <c r="B41" s="116"/>
      <c r="C41" s="12">
        <v>0.4</v>
      </c>
      <c r="D41" s="51">
        <v>1250</v>
      </c>
      <c r="E41" s="51">
        <v>1250</v>
      </c>
      <c r="F41" s="57">
        <f t="shared" si="0"/>
        <v>0</v>
      </c>
      <c r="G41" s="16"/>
      <c r="H41" s="2"/>
      <c r="I41" s="2"/>
      <c r="J41" s="2"/>
    </row>
    <row r="42" spans="1:10" ht="25.5" customHeight="1">
      <c r="A42" s="92">
        <v>38</v>
      </c>
      <c r="B42" s="23" t="s">
        <v>275</v>
      </c>
      <c r="C42" s="12">
        <v>0.4</v>
      </c>
      <c r="D42" s="51">
        <v>100</v>
      </c>
      <c r="E42" s="51">
        <v>100</v>
      </c>
      <c r="F42" s="57">
        <f t="shared" si="0"/>
        <v>0</v>
      </c>
      <c r="G42" s="16"/>
      <c r="H42" s="2"/>
      <c r="I42" s="2"/>
      <c r="J42" s="2"/>
    </row>
    <row r="43" spans="1:10" ht="30" customHeight="1">
      <c r="A43" s="92">
        <v>39</v>
      </c>
      <c r="B43" s="23" t="s">
        <v>293</v>
      </c>
      <c r="C43" s="12">
        <v>0.4</v>
      </c>
      <c r="D43" s="19">
        <f>400+630</f>
        <v>1030</v>
      </c>
      <c r="E43" s="51">
        <v>1001</v>
      </c>
      <c r="F43" s="57">
        <f t="shared" si="0"/>
        <v>29</v>
      </c>
      <c r="G43" s="16"/>
      <c r="H43" s="2"/>
      <c r="I43" s="2"/>
      <c r="J43" s="2"/>
    </row>
    <row r="44" spans="1:10" ht="28.5" customHeight="1">
      <c r="A44" s="92">
        <v>40</v>
      </c>
      <c r="B44" s="23" t="s">
        <v>300</v>
      </c>
      <c r="C44" s="12">
        <v>0.4</v>
      </c>
      <c r="D44" s="51">
        <v>160</v>
      </c>
      <c r="E44" s="51">
        <v>150</v>
      </c>
      <c r="F44" s="57">
        <f t="shared" si="0"/>
        <v>10</v>
      </c>
      <c r="G44" s="16"/>
      <c r="H44" s="2"/>
      <c r="I44" s="2"/>
      <c r="J44" s="2"/>
    </row>
    <row r="45" spans="1:10" ht="28.5" customHeight="1">
      <c r="A45" s="92">
        <v>41</v>
      </c>
      <c r="B45" s="23" t="s">
        <v>306</v>
      </c>
      <c r="C45" s="12">
        <v>0.4</v>
      </c>
      <c r="D45" s="51">
        <v>1000</v>
      </c>
      <c r="E45" s="51">
        <v>800</v>
      </c>
      <c r="F45" s="57">
        <f t="shared" si="0"/>
        <v>200</v>
      </c>
      <c r="G45" s="16"/>
      <c r="H45" s="2"/>
      <c r="I45" s="2"/>
      <c r="J45" s="2"/>
    </row>
    <row r="46" spans="1:10" ht="28.5" customHeight="1">
      <c r="A46" s="92">
        <v>42</v>
      </c>
      <c r="B46" s="23" t="s">
        <v>269</v>
      </c>
      <c r="C46" s="12">
        <v>0.4</v>
      </c>
      <c r="D46" s="51">
        <f>160+250</f>
        <v>410</v>
      </c>
      <c r="E46" s="51">
        <v>410</v>
      </c>
      <c r="F46" s="57">
        <f t="shared" si="0"/>
        <v>0</v>
      </c>
      <c r="G46" s="16"/>
      <c r="H46" s="2"/>
      <c r="I46" s="2"/>
      <c r="J46" s="2"/>
    </row>
    <row r="47" spans="1:10" ht="30" customHeight="1">
      <c r="A47" s="92">
        <v>43</v>
      </c>
      <c r="B47" s="6" t="s">
        <v>8</v>
      </c>
      <c r="C47" s="12">
        <v>0.4</v>
      </c>
      <c r="D47" s="51">
        <v>250</v>
      </c>
      <c r="E47" s="51">
        <v>202</v>
      </c>
      <c r="F47" s="57">
        <f>D47-E47</f>
        <v>48</v>
      </c>
      <c r="G47" s="16"/>
      <c r="H47" s="2"/>
      <c r="I47" s="2"/>
      <c r="J47" s="2"/>
    </row>
    <row r="48" spans="1:10" ht="30" customHeight="1">
      <c r="A48" s="92">
        <v>44</v>
      </c>
      <c r="B48" s="6" t="s">
        <v>228</v>
      </c>
      <c r="C48" s="12">
        <v>0.4</v>
      </c>
      <c r="D48" s="51">
        <v>1260</v>
      </c>
      <c r="E48" s="51">
        <v>423</v>
      </c>
      <c r="F48" s="57">
        <f t="shared" si="0"/>
        <v>837</v>
      </c>
      <c r="G48" s="16"/>
      <c r="H48" s="2"/>
      <c r="I48" s="2"/>
      <c r="J48" s="2"/>
    </row>
    <row r="49" spans="1:10" ht="30" customHeight="1">
      <c r="A49" s="92">
        <v>45</v>
      </c>
      <c r="B49" s="6" t="s">
        <v>9</v>
      </c>
      <c r="C49" s="12">
        <v>0.4</v>
      </c>
      <c r="D49" s="51">
        <v>500</v>
      </c>
      <c r="E49" s="51">
        <v>430</v>
      </c>
      <c r="F49" s="57">
        <f t="shared" si="0"/>
        <v>70</v>
      </c>
      <c r="G49" s="16"/>
      <c r="H49" s="2"/>
      <c r="I49" s="2"/>
      <c r="J49" s="2"/>
    </row>
    <row r="50" spans="1:10" ht="30" customHeight="1">
      <c r="A50" s="92">
        <v>46</v>
      </c>
      <c r="B50" s="6" t="s">
        <v>238</v>
      </c>
      <c r="C50" s="12">
        <v>0.4</v>
      </c>
      <c r="D50" s="51">
        <v>500</v>
      </c>
      <c r="E50" s="51">
        <v>500</v>
      </c>
      <c r="F50" s="57">
        <f t="shared" si="0"/>
        <v>0</v>
      </c>
      <c r="G50" s="16"/>
      <c r="H50" s="2"/>
      <c r="I50" s="2"/>
      <c r="J50" s="2"/>
    </row>
    <row r="51" spans="1:10" ht="30" customHeight="1">
      <c r="A51" s="92">
        <v>47</v>
      </c>
      <c r="B51" s="6" t="s">
        <v>227</v>
      </c>
      <c r="C51" s="12">
        <v>0.4</v>
      </c>
      <c r="D51" s="51">
        <v>250</v>
      </c>
      <c r="E51" s="51">
        <v>250</v>
      </c>
      <c r="F51" s="57">
        <f t="shared" si="0"/>
        <v>0</v>
      </c>
      <c r="G51" s="16"/>
      <c r="H51" s="2"/>
      <c r="I51" s="2"/>
      <c r="J51" s="2"/>
    </row>
    <row r="52" spans="1:10" ht="30" customHeight="1">
      <c r="A52" s="92">
        <v>48</v>
      </c>
      <c r="B52" s="6" t="s">
        <v>201</v>
      </c>
      <c r="C52" s="12">
        <v>0.4</v>
      </c>
      <c r="D52" s="51">
        <v>1260</v>
      </c>
      <c r="E52" s="51">
        <v>400</v>
      </c>
      <c r="F52" s="57">
        <f t="shared" si="0"/>
        <v>860</v>
      </c>
      <c r="G52" s="16"/>
      <c r="H52" s="2"/>
      <c r="I52" s="2"/>
      <c r="J52" s="2"/>
    </row>
    <row r="53" spans="1:10" ht="30" customHeight="1">
      <c r="A53" s="92">
        <v>49</v>
      </c>
      <c r="B53" s="6" t="s">
        <v>301</v>
      </c>
      <c r="C53" s="12">
        <v>0.4</v>
      </c>
      <c r="D53" s="19">
        <v>160</v>
      </c>
      <c r="E53" s="51">
        <v>160</v>
      </c>
      <c r="F53" s="57">
        <f t="shared" si="0"/>
        <v>0</v>
      </c>
      <c r="G53" s="16"/>
      <c r="H53" s="2"/>
      <c r="I53" s="2"/>
      <c r="J53" s="2"/>
    </row>
    <row r="54" spans="1:10" ht="30" customHeight="1">
      <c r="A54" s="92">
        <v>50</v>
      </c>
      <c r="B54" s="6" t="s">
        <v>252</v>
      </c>
      <c r="C54" s="12">
        <v>0.4</v>
      </c>
      <c r="D54" s="51">
        <v>800</v>
      </c>
      <c r="E54" s="51">
        <v>455</v>
      </c>
      <c r="F54" s="57">
        <f t="shared" si="0"/>
        <v>345</v>
      </c>
      <c r="G54" s="16"/>
      <c r="H54" s="2"/>
      <c r="I54" s="2"/>
      <c r="J54" s="2"/>
    </row>
    <row r="55" spans="1:10" ht="28.5" customHeight="1">
      <c r="A55" s="92">
        <v>51</v>
      </c>
      <c r="B55" s="23" t="s">
        <v>276</v>
      </c>
      <c r="C55" s="12">
        <v>0.4</v>
      </c>
      <c r="D55" s="51">
        <v>250</v>
      </c>
      <c r="E55" s="51">
        <v>250</v>
      </c>
      <c r="F55" s="57">
        <f>D55-E55</f>
        <v>0</v>
      </c>
      <c r="G55" s="16"/>
      <c r="H55" s="2"/>
      <c r="I55" s="2"/>
      <c r="J55" s="2"/>
    </row>
    <row r="56" spans="1:10" ht="30" customHeight="1">
      <c r="A56" s="92">
        <v>52</v>
      </c>
      <c r="B56" s="14" t="s">
        <v>270</v>
      </c>
      <c r="C56" s="12">
        <v>0.4</v>
      </c>
      <c r="D56" s="51">
        <v>160</v>
      </c>
      <c r="E56" s="51">
        <v>160</v>
      </c>
      <c r="F56" s="57">
        <f t="shared" si="0"/>
        <v>0</v>
      </c>
      <c r="G56" s="16"/>
      <c r="H56" s="2"/>
      <c r="I56" s="2"/>
      <c r="J56" s="2"/>
    </row>
    <row r="57" spans="1:10" ht="30" customHeight="1">
      <c r="A57" s="92">
        <v>53</v>
      </c>
      <c r="B57" s="14" t="s">
        <v>249</v>
      </c>
      <c r="C57" s="12">
        <v>0.4</v>
      </c>
      <c r="D57" s="51">
        <v>160</v>
      </c>
      <c r="E57" s="51">
        <v>160</v>
      </c>
      <c r="F57" s="57">
        <f>D57-E57</f>
        <v>0</v>
      </c>
      <c r="G57" s="16"/>
      <c r="H57" s="2"/>
      <c r="I57" s="2"/>
      <c r="J57" s="2"/>
    </row>
    <row r="58" spans="1:10" ht="30" customHeight="1">
      <c r="A58" s="92">
        <v>54</v>
      </c>
      <c r="B58" s="14" t="s">
        <v>231</v>
      </c>
      <c r="C58" s="12">
        <v>0.4</v>
      </c>
      <c r="D58" s="51">
        <v>200</v>
      </c>
      <c r="E58" s="51">
        <v>100</v>
      </c>
      <c r="F58" s="57">
        <f t="shared" si="0"/>
        <v>100</v>
      </c>
      <c r="G58" s="16"/>
      <c r="H58" s="2"/>
      <c r="I58" s="2"/>
      <c r="J58" s="2"/>
    </row>
    <row r="59" spans="1:10" ht="30" customHeight="1">
      <c r="A59" s="92">
        <v>55</v>
      </c>
      <c r="B59" s="6" t="s">
        <v>203</v>
      </c>
      <c r="C59" s="12">
        <v>0.4</v>
      </c>
      <c r="D59" s="51">
        <v>40</v>
      </c>
      <c r="E59" s="51">
        <v>40</v>
      </c>
      <c r="F59" s="57">
        <f t="shared" si="0"/>
        <v>0</v>
      </c>
      <c r="G59" s="16"/>
      <c r="H59" s="2"/>
      <c r="I59" s="2"/>
      <c r="J59" s="2"/>
    </row>
    <row r="60" spans="1:10" ht="30" customHeight="1">
      <c r="A60" s="92">
        <v>56</v>
      </c>
      <c r="B60" s="6" t="s">
        <v>226</v>
      </c>
      <c r="C60" s="12">
        <v>0.4</v>
      </c>
      <c r="D60" s="51">
        <v>800</v>
      </c>
      <c r="E60" s="51">
        <f>370+280</f>
        <v>650</v>
      </c>
      <c r="F60" s="57">
        <f t="shared" si="0"/>
        <v>150</v>
      </c>
      <c r="G60" s="16"/>
      <c r="H60" s="2"/>
      <c r="I60" s="2"/>
      <c r="J60" s="2"/>
    </row>
    <row r="61" spans="1:10" ht="30" customHeight="1">
      <c r="A61" s="92">
        <v>57</v>
      </c>
      <c r="B61" s="6" t="s">
        <v>237</v>
      </c>
      <c r="C61" s="12">
        <v>0.4</v>
      </c>
      <c r="D61" s="51">
        <v>630</v>
      </c>
      <c r="E61" s="51">
        <v>200</v>
      </c>
      <c r="F61" s="57">
        <f t="shared" si="0"/>
        <v>430</v>
      </c>
      <c r="G61" s="16"/>
      <c r="H61" s="2"/>
      <c r="I61" s="2"/>
      <c r="J61" s="2"/>
    </row>
    <row r="62" spans="1:10" ht="30" customHeight="1">
      <c r="A62" s="92">
        <v>58</v>
      </c>
      <c r="B62" s="6" t="s">
        <v>10</v>
      </c>
      <c r="C62" s="12">
        <v>0.4</v>
      </c>
      <c r="D62" s="51">
        <v>160</v>
      </c>
      <c r="E62" s="51">
        <v>160</v>
      </c>
      <c r="F62" s="57">
        <f t="shared" si="0"/>
        <v>0</v>
      </c>
      <c r="G62" s="16"/>
      <c r="H62" s="2"/>
      <c r="I62" s="2"/>
      <c r="J62" s="2"/>
    </row>
    <row r="63" spans="1:10" ht="30" customHeight="1">
      <c r="A63" s="92">
        <v>59</v>
      </c>
      <c r="B63" s="6" t="s">
        <v>204</v>
      </c>
      <c r="C63" s="12">
        <v>0.4</v>
      </c>
      <c r="D63" s="51">
        <v>320</v>
      </c>
      <c r="E63" s="51">
        <v>170</v>
      </c>
      <c r="F63" s="57">
        <f t="shared" si="0"/>
        <v>150</v>
      </c>
      <c r="G63" s="16"/>
      <c r="H63" s="2"/>
      <c r="I63" s="2"/>
      <c r="J63" s="2"/>
    </row>
    <row r="64" spans="1:10" ht="30" customHeight="1">
      <c r="A64" s="92">
        <v>60</v>
      </c>
      <c r="B64" s="6" t="s">
        <v>277</v>
      </c>
      <c r="C64" s="12">
        <v>0.4</v>
      </c>
      <c r="D64" s="51">
        <v>160</v>
      </c>
      <c r="E64" s="51">
        <v>160</v>
      </c>
      <c r="F64" s="57">
        <f t="shared" si="0"/>
        <v>0</v>
      </c>
      <c r="G64" s="16"/>
      <c r="H64" s="2"/>
      <c r="I64" s="2"/>
      <c r="J64" s="2"/>
    </row>
    <row r="65" spans="1:10" ht="30" customHeight="1">
      <c r="A65" s="92">
        <v>61</v>
      </c>
      <c r="B65" s="6" t="s">
        <v>233</v>
      </c>
      <c r="C65" s="12">
        <v>0.4</v>
      </c>
      <c r="D65" s="51">
        <v>160</v>
      </c>
      <c r="E65" s="51">
        <v>160</v>
      </c>
      <c r="F65" s="57">
        <f t="shared" si="0"/>
        <v>0</v>
      </c>
      <c r="G65" s="16"/>
      <c r="H65" s="2"/>
      <c r="I65" s="2"/>
      <c r="J65" s="2"/>
    </row>
    <row r="66" spans="1:10" ht="30" customHeight="1">
      <c r="A66" s="92">
        <v>62</v>
      </c>
      <c r="B66" s="6" t="s">
        <v>250</v>
      </c>
      <c r="C66" s="12">
        <v>0.4</v>
      </c>
      <c r="D66" s="51">
        <v>160</v>
      </c>
      <c r="E66" s="51">
        <v>160</v>
      </c>
      <c r="F66" s="57">
        <f t="shared" si="0"/>
        <v>0</v>
      </c>
      <c r="G66" s="16"/>
      <c r="H66" s="2"/>
      <c r="I66" s="2"/>
      <c r="J66" s="2"/>
    </row>
    <row r="67" spans="1:10" ht="30" customHeight="1">
      <c r="A67" s="92">
        <v>63</v>
      </c>
      <c r="B67" s="6" t="s">
        <v>15</v>
      </c>
      <c r="C67" s="12">
        <v>0.4</v>
      </c>
      <c r="D67" s="51">
        <v>400</v>
      </c>
      <c r="E67" s="51">
        <v>400</v>
      </c>
      <c r="F67" s="57">
        <f t="shared" si="0"/>
        <v>0</v>
      </c>
      <c r="G67" s="16"/>
      <c r="H67" s="2"/>
      <c r="I67" s="2"/>
      <c r="J67" s="2"/>
    </row>
    <row r="68" spans="1:10" ht="30" customHeight="1">
      <c r="A68" s="92">
        <v>64</v>
      </c>
      <c r="B68" s="6" t="s">
        <v>308</v>
      </c>
      <c r="C68" s="12">
        <v>0.4</v>
      </c>
      <c r="D68" s="51">
        <v>200</v>
      </c>
      <c r="E68" s="51">
        <v>85</v>
      </c>
      <c r="F68" s="57">
        <f t="shared" si="0"/>
        <v>115</v>
      </c>
      <c r="G68" s="16"/>
      <c r="H68" s="2"/>
      <c r="I68" s="2"/>
      <c r="J68" s="2"/>
    </row>
    <row r="69" spans="1:10" ht="30" customHeight="1">
      <c r="A69" s="92">
        <v>65</v>
      </c>
      <c r="B69" s="6" t="s">
        <v>206</v>
      </c>
      <c r="C69" s="12">
        <v>0.4</v>
      </c>
      <c r="D69" s="51">
        <v>160</v>
      </c>
      <c r="E69" s="51">
        <v>160</v>
      </c>
      <c r="F69" s="57">
        <f t="shared" si="0"/>
        <v>0</v>
      </c>
      <c r="G69" s="16"/>
      <c r="H69" s="2"/>
      <c r="I69" s="2"/>
      <c r="J69" s="2"/>
    </row>
    <row r="70" spans="1:10" ht="30" customHeight="1">
      <c r="A70" s="92">
        <v>66</v>
      </c>
      <c r="B70" s="6" t="s">
        <v>225</v>
      </c>
      <c r="C70" s="12">
        <v>0.4</v>
      </c>
      <c r="D70" s="51">
        <v>63</v>
      </c>
      <c r="E70" s="51">
        <v>63</v>
      </c>
      <c r="F70" s="57">
        <f t="shared" si="0"/>
        <v>0</v>
      </c>
      <c r="G70" s="16"/>
      <c r="H70" s="2"/>
      <c r="I70" s="2"/>
      <c r="J70" s="2"/>
    </row>
    <row r="71" spans="1:10" ht="30" customHeight="1">
      <c r="A71" s="92">
        <v>67</v>
      </c>
      <c r="B71" s="6" t="s">
        <v>243</v>
      </c>
      <c r="C71" s="12">
        <v>0.4</v>
      </c>
      <c r="D71" s="51">
        <v>100</v>
      </c>
      <c r="E71" s="51">
        <v>100</v>
      </c>
      <c r="F71" s="57">
        <f t="shared" si="0"/>
        <v>0</v>
      </c>
      <c r="G71" s="16"/>
      <c r="H71" s="2"/>
      <c r="I71" s="2"/>
      <c r="J71" s="2"/>
    </row>
    <row r="72" spans="1:10" ht="30" customHeight="1">
      <c r="A72" s="92">
        <v>68</v>
      </c>
      <c r="B72" s="6" t="s">
        <v>207</v>
      </c>
      <c r="C72" s="12">
        <v>0.4</v>
      </c>
      <c r="D72" s="51">
        <v>160</v>
      </c>
      <c r="E72" s="51">
        <v>160</v>
      </c>
      <c r="F72" s="57">
        <f t="shared" si="0"/>
        <v>0</v>
      </c>
      <c r="G72" s="16"/>
      <c r="H72" s="2"/>
      <c r="I72" s="2"/>
      <c r="J72" s="2"/>
    </row>
    <row r="73" spans="1:10" ht="30" customHeight="1">
      <c r="A73" s="92">
        <v>69</v>
      </c>
      <c r="B73" s="6" t="s">
        <v>309</v>
      </c>
      <c r="C73" s="12">
        <v>0.4</v>
      </c>
      <c r="D73" s="51">
        <v>100</v>
      </c>
      <c r="E73" s="51">
        <v>100</v>
      </c>
      <c r="F73" s="57">
        <v>0</v>
      </c>
      <c r="G73" s="16"/>
      <c r="H73" s="2"/>
      <c r="I73" s="2"/>
      <c r="J73" s="2"/>
    </row>
    <row r="74" spans="1:10" ht="30" customHeight="1">
      <c r="A74" s="92">
        <v>70</v>
      </c>
      <c r="B74" s="6" t="s">
        <v>208</v>
      </c>
      <c r="C74" s="12">
        <v>0.4</v>
      </c>
      <c r="D74" s="51">
        <v>160</v>
      </c>
      <c r="E74" s="51">
        <v>160</v>
      </c>
      <c r="F74" s="57">
        <f t="shared" si="0"/>
        <v>0</v>
      </c>
      <c r="G74" s="16"/>
      <c r="H74" s="2"/>
      <c r="I74" s="2"/>
      <c r="J74" s="2"/>
    </row>
    <row r="75" spans="1:10" ht="30" customHeight="1">
      <c r="A75" s="92">
        <v>71</v>
      </c>
      <c r="B75" s="6" t="s">
        <v>224</v>
      </c>
      <c r="C75" s="12">
        <v>0.4</v>
      </c>
      <c r="D75" s="51">
        <v>160</v>
      </c>
      <c r="E75" s="51">
        <v>153</v>
      </c>
      <c r="F75" s="57">
        <f aca="true" t="shared" si="1" ref="F75:F113">D75-E75</f>
        <v>7</v>
      </c>
      <c r="G75" s="16"/>
      <c r="H75" s="2"/>
      <c r="I75" s="2"/>
      <c r="J75" s="2"/>
    </row>
    <row r="76" spans="1:10" ht="30" customHeight="1">
      <c r="A76" s="92">
        <v>72</v>
      </c>
      <c r="B76" s="6" t="s">
        <v>209</v>
      </c>
      <c r="C76" s="12">
        <v>0.4</v>
      </c>
      <c r="D76" s="51">
        <v>250</v>
      </c>
      <c r="E76" s="51">
        <v>220</v>
      </c>
      <c r="F76" s="57">
        <f t="shared" si="1"/>
        <v>30</v>
      </c>
      <c r="G76" s="16"/>
      <c r="H76" s="2"/>
      <c r="I76" s="93"/>
      <c r="J76" s="2"/>
    </row>
    <row r="77" spans="1:10" ht="30" customHeight="1">
      <c r="A77" s="92">
        <v>73</v>
      </c>
      <c r="B77" s="6" t="s">
        <v>271</v>
      </c>
      <c r="C77" s="12">
        <v>0.4</v>
      </c>
      <c r="D77" s="51">
        <v>100</v>
      </c>
      <c r="E77" s="51">
        <v>100</v>
      </c>
      <c r="F77" s="57">
        <f t="shared" si="1"/>
        <v>0</v>
      </c>
      <c r="G77" s="16"/>
      <c r="H77" s="2"/>
      <c r="I77" s="2"/>
      <c r="J77" s="2"/>
    </row>
    <row r="78" spans="1:10" ht="30" customHeight="1">
      <c r="A78" s="92">
        <v>74</v>
      </c>
      <c r="B78" s="6" t="s">
        <v>210</v>
      </c>
      <c r="C78" s="12">
        <v>0.4</v>
      </c>
      <c r="D78" s="51">
        <v>25</v>
      </c>
      <c r="E78" s="51">
        <v>25</v>
      </c>
      <c r="F78" s="57">
        <f t="shared" si="1"/>
        <v>0</v>
      </c>
      <c r="G78" s="16"/>
      <c r="H78" s="2"/>
      <c r="I78" s="2"/>
      <c r="J78" s="2"/>
    </row>
    <row r="79" spans="1:10" ht="30" customHeight="1">
      <c r="A79" s="92">
        <v>75</v>
      </c>
      <c r="B79" s="6" t="s">
        <v>211</v>
      </c>
      <c r="C79" s="12">
        <v>0.4</v>
      </c>
      <c r="D79" s="51">
        <v>160</v>
      </c>
      <c r="E79" s="51">
        <v>160</v>
      </c>
      <c r="F79" s="57">
        <f t="shared" si="1"/>
        <v>0</v>
      </c>
      <c r="G79" s="16"/>
      <c r="H79" s="2"/>
      <c r="I79" s="2"/>
      <c r="J79" s="2"/>
    </row>
    <row r="80" spans="1:10" ht="30" customHeight="1">
      <c r="A80" s="92">
        <v>76</v>
      </c>
      <c r="B80" s="6" t="s">
        <v>272</v>
      </c>
      <c r="C80" s="12">
        <v>0.4</v>
      </c>
      <c r="D80" s="51">
        <v>250</v>
      </c>
      <c r="E80" s="51">
        <v>250</v>
      </c>
      <c r="F80" s="57">
        <f t="shared" si="1"/>
        <v>0</v>
      </c>
      <c r="G80" s="16"/>
      <c r="H80" s="2"/>
      <c r="I80" s="2"/>
      <c r="J80" s="2"/>
    </row>
    <row r="81" spans="1:10" ht="30" customHeight="1">
      <c r="A81" s="92">
        <v>77</v>
      </c>
      <c r="B81" s="6" t="s">
        <v>212</v>
      </c>
      <c r="C81" s="12">
        <v>0.4</v>
      </c>
      <c r="D81" s="51">
        <v>250</v>
      </c>
      <c r="E81" s="51">
        <v>250</v>
      </c>
      <c r="F81" s="57">
        <f t="shared" si="1"/>
        <v>0</v>
      </c>
      <c r="G81" s="16"/>
      <c r="H81" s="2"/>
      <c r="I81" s="2"/>
      <c r="J81" s="2"/>
    </row>
    <row r="82" spans="1:10" ht="32.25" customHeight="1">
      <c r="A82" s="92">
        <v>78</v>
      </c>
      <c r="B82" s="6" t="s">
        <v>287</v>
      </c>
      <c r="C82" s="12">
        <v>0.4</v>
      </c>
      <c r="D82" s="19">
        <v>63</v>
      </c>
      <c r="E82" s="51">
        <v>63</v>
      </c>
      <c r="F82" s="57">
        <f t="shared" si="1"/>
        <v>0</v>
      </c>
      <c r="G82" s="16"/>
      <c r="H82" s="2"/>
      <c r="I82" s="2"/>
      <c r="J82" s="2"/>
    </row>
    <row r="83" spans="1:10" ht="30" customHeight="1">
      <c r="A83" s="92">
        <v>79</v>
      </c>
      <c r="B83" s="13" t="s">
        <v>213</v>
      </c>
      <c r="C83" s="12">
        <v>0.4</v>
      </c>
      <c r="D83" s="51">
        <v>500</v>
      </c>
      <c r="E83" s="51">
        <v>140</v>
      </c>
      <c r="F83" s="57">
        <f t="shared" si="1"/>
        <v>360</v>
      </c>
      <c r="G83" s="16"/>
      <c r="H83" s="2"/>
      <c r="I83" s="2"/>
      <c r="J83" s="2"/>
    </row>
    <row r="84" spans="1:10" ht="30" customHeight="1">
      <c r="A84" s="92">
        <v>80</v>
      </c>
      <c r="B84" s="6" t="s">
        <v>214</v>
      </c>
      <c r="C84" s="12">
        <v>0.4</v>
      </c>
      <c r="D84" s="51">
        <f>160+100</f>
        <v>260</v>
      </c>
      <c r="E84" s="51">
        <v>230</v>
      </c>
      <c r="F84" s="57">
        <f t="shared" si="1"/>
        <v>30</v>
      </c>
      <c r="G84" s="16"/>
      <c r="H84" s="2"/>
      <c r="I84" s="2"/>
      <c r="J84" s="2"/>
    </row>
    <row r="85" spans="1:10" ht="30" customHeight="1">
      <c r="A85" s="92">
        <v>81</v>
      </c>
      <c r="B85" s="6" t="s">
        <v>215</v>
      </c>
      <c r="C85" s="12">
        <v>0.4</v>
      </c>
      <c r="D85" s="51">
        <v>500</v>
      </c>
      <c r="E85" s="51">
        <v>200</v>
      </c>
      <c r="F85" s="57">
        <f t="shared" si="1"/>
        <v>300</v>
      </c>
      <c r="G85" s="16"/>
      <c r="H85" s="2"/>
      <c r="I85" s="2"/>
      <c r="J85" s="2"/>
    </row>
    <row r="86" spans="1:10" ht="30" customHeight="1">
      <c r="A86" s="92">
        <v>82</v>
      </c>
      <c r="B86" s="6" t="s">
        <v>219</v>
      </c>
      <c r="C86" s="12">
        <v>0.4</v>
      </c>
      <c r="D86" s="51">
        <v>410</v>
      </c>
      <c r="E86" s="51">
        <v>400</v>
      </c>
      <c r="F86" s="57">
        <f t="shared" si="1"/>
        <v>10</v>
      </c>
      <c r="G86" s="16"/>
      <c r="H86" s="2"/>
      <c r="I86" s="2"/>
      <c r="J86" s="2"/>
    </row>
    <row r="87" spans="1:10" ht="30" customHeight="1">
      <c r="A87" s="92">
        <v>83</v>
      </c>
      <c r="B87" s="6" t="s">
        <v>216</v>
      </c>
      <c r="C87" s="12">
        <v>0.4</v>
      </c>
      <c r="D87" s="51">
        <v>250</v>
      </c>
      <c r="E87" s="51">
        <v>250</v>
      </c>
      <c r="F87" s="57">
        <f t="shared" si="1"/>
        <v>0</v>
      </c>
      <c r="G87" s="16"/>
      <c r="H87" s="2"/>
      <c r="I87" s="2"/>
      <c r="J87" s="2"/>
    </row>
    <row r="88" spans="1:10" ht="30" customHeight="1">
      <c r="A88" s="92">
        <v>84</v>
      </c>
      <c r="B88" s="6" t="s">
        <v>234</v>
      </c>
      <c r="C88" s="12">
        <v>0.4</v>
      </c>
      <c r="D88" s="51">
        <v>500</v>
      </c>
      <c r="E88" s="51">
        <v>500</v>
      </c>
      <c r="F88" s="57">
        <f t="shared" si="1"/>
        <v>0</v>
      </c>
      <c r="G88" s="16"/>
      <c r="H88" s="2"/>
      <c r="I88" s="2"/>
      <c r="J88" s="2"/>
    </row>
    <row r="89" spans="1:10" ht="30" customHeight="1">
      <c r="A89" s="92">
        <v>85</v>
      </c>
      <c r="B89" s="6" t="s">
        <v>11</v>
      </c>
      <c r="C89" s="12">
        <v>0.4</v>
      </c>
      <c r="D89" s="51">
        <v>160</v>
      </c>
      <c r="E89" s="51">
        <v>160</v>
      </c>
      <c r="F89" s="57">
        <f t="shared" si="1"/>
        <v>0</v>
      </c>
      <c r="G89" s="16"/>
      <c r="H89" s="2"/>
      <c r="I89" s="2"/>
      <c r="J89" s="2"/>
    </row>
    <row r="90" spans="1:10" ht="30" customHeight="1">
      <c r="A90" s="92">
        <v>86</v>
      </c>
      <c r="B90" s="6" t="s">
        <v>12</v>
      </c>
      <c r="C90" s="12">
        <v>0.4</v>
      </c>
      <c r="D90" s="51">
        <v>250</v>
      </c>
      <c r="E90" s="51">
        <v>250</v>
      </c>
      <c r="F90" s="57">
        <f t="shared" si="1"/>
        <v>0</v>
      </c>
      <c r="G90" s="16"/>
      <c r="H90" s="2"/>
      <c r="I90" s="2"/>
      <c r="J90" s="2"/>
    </row>
    <row r="91" spans="1:10" ht="30" customHeight="1">
      <c r="A91" s="92">
        <v>87</v>
      </c>
      <c r="B91" s="6" t="s">
        <v>235</v>
      </c>
      <c r="C91" s="12">
        <v>0.4</v>
      </c>
      <c r="D91" s="51">
        <v>63</v>
      </c>
      <c r="E91" s="51">
        <v>63</v>
      </c>
      <c r="F91" s="57">
        <f t="shared" si="1"/>
        <v>0</v>
      </c>
      <c r="G91" s="16"/>
      <c r="H91" s="2"/>
      <c r="I91" s="2"/>
      <c r="J91" s="2"/>
    </row>
    <row r="92" spans="1:10" ht="30" customHeight="1">
      <c r="A92" s="92">
        <v>88</v>
      </c>
      <c r="B92" s="6" t="s">
        <v>253</v>
      </c>
      <c r="C92" s="12">
        <v>0.4</v>
      </c>
      <c r="D92" s="51">
        <v>63</v>
      </c>
      <c r="E92" s="51">
        <v>55</v>
      </c>
      <c r="F92" s="57">
        <f t="shared" si="1"/>
        <v>8</v>
      </c>
      <c r="G92" s="16"/>
      <c r="H92" s="2"/>
      <c r="I92" s="2"/>
      <c r="J92" s="2"/>
    </row>
    <row r="93" spans="1:10" ht="30" customHeight="1">
      <c r="A93" s="92">
        <v>89</v>
      </c>
      <c r="B93" s="6" t="s">
        <v>13</v>
      </c>
      <c r="C93" s="12">
        <v>0.4</v>
      </c>
      <c r="D93" s="51">
        <v>100</v>
      </c>
      <c r="E93" s="51">
        <v>100</v>
      </c>
      <c r="F93" s="57">
        <f t="shared" si="1"/>
        <v>0</v>
      </c>
      <c r="G93" s="16"/>
      <c r="H93" s="2"/>
      <c r="I93" s="2"/>
      <c r="J93" s="2"/>
    </row>
    <row r="94" spans="1:10" ht="29.25" customHeight="1">
      <c r="A94" s="92">
        <v>90</v>
      </c>
      <c r="B94" s="6" t="s">
        <v>302</v>
      </c>
      <c r="C94" s="12">
        <v>0.4</v>
      </c>
      <c r="D94" s="19">
        <v>250</v>
      </c>
      <c r="E94" s="51">
        <v>250</v>
      </c>
      <c r="F94" s="57">
        <f t="shared" si="1"/>
        <v>0</v>
      </c>
      <c r="G94" s="16"/>
      <c r="H94" s="2"/>
      <c r="I94" s="2"/>
      <c r="J94" s="2"/>
    </row>
    <row r="95" spans="1:10" ht="29.25" customHeight="1">
      <c r="A95" s="92">
        <v>91</v>
      </c>
      <c r="B95" s="6" t="s">
        <v>303</v>
      </c>
      <c r="C95" s="12">
        <v>0.4</v>
      </c>
      <c r="D95" s="19">
        <v>250</v>
      </c>
      <c r="E95" s="51">
        <v>250</v>
      </c>
      <c r="F95" s="57">
        <f t="shared" si="1"/>
        <v>0</v>
      </c>
      <c r="G95" s="16"/>
      <c r="H95" s="2"/>
      <c r="I95" s="2"/>
      <c r="J95" s="2"/>
    </row>
    <row r="96" spans="1:10" ht="30" customHeight="1">
      <c r="A96" s="92">
        <v>92</v>
      </c>
      <c r="B96" s="6" t="s">
        <v>217</v>
      </c>
      <c r="C96" s="12">
        <v>0.4</v>
      </c>
      <c r="D96" s="51">
        <v>650</v>
      </c>
      <c r="E96" s="51">
        <v>650</v>
      </c>
      <c r="F96" s="57">
        <f t="shared" si="1"/>
        <v>0</v>
      </c>
      <c r="G96" s="16"/>
      <c r="H96" s="2"/>
      <c r="I96" s="2"/>
      <c r="J96" s="2"/>
    </row>
    <row r="97" spans="1:10" ht="30" customHeight="1">
      <c r="A97" s="92">
        <v>93</v>
      </c>
      <c r="B97" s="6" t="s">
        <v>251</v>
      </c>
      <c r="C97" s="12">
        <v>0.4</v>
      </c>
      <c r="D97" s="51">
        <v>250</v>
      </c>
      <c r="E97" s="51">
        <v>250</v>
      </c>
      <c r="F97" s="57">
        <f t="shared" si="1"/>
        <v>0</v>
      </c>
      <c r="G97" s="16"/>
      <c r="H97" s="2"/>
      <c r="I97" s="2"/>
      <c r="J97" s="2"/>
    </row>
    <row r="98" spans="1:10" ht="30" customHeight="1">
      <c r="A98" s="92">
        <v>94</v>
      </c>
      <c r="B98" s="6" t="s">
        <v>244</v>
      </c>
      <c r="C98" s="12">
        <v>0.4</v>
      </c>
      <c r="D98" s="51">
        <v>100</v>
      </c>
      <c r="E98" s="51">
        <v>100</v>
      </c>
      <c r="F98" s="57">
        <f t="shared" si="1"/>
        <v>0</v>
      </c>
      <c r="G98" s="16"/>
      <c r="H98" s="2"/>
      <c r="I98" s="2"/>
      <c r="J98" s="2"/>
    </row>
    <row r="99" spans="1:10" ht="27.75" customHeight="1">
      <c r="A99" s="92">
        <v>95</v>
      </c>
      <c r="B99" s="6" t="s">
        <v>304</v>
      </c>
      <c r="C99" s="12">
        <v>0.4</v>
      </c>
      <c r="D99" s="19">
        <v>100</v>
      </c>
      <c r="E99" s="51">
        <v>100</v>
      </c>
      <c r="F99" s="57">
        <f t="shared" si="1"/>
        <v>0</v>
      </c>
      <c r="G99" s="16"/>
      <c r="H99" s="2"/>
      <c r="I99" s="2"/>
      <c r="J99" s="2"/>
    </row>
    <row r="100" spans="1:10" ht="30" customHeight="1">
      <c r="A100" s="92">
        <v>96</v>
      </c>
      <c r="B100" s="6" t="s">
        <v>245</v>
      </c>
      <c r="C100" s="12">
        <v>0.4</v>
      </c>
      <c r="D100" s="51">
        <v>160</v>
      </c>
      <c r="E100" s="51">
        <v>160</v>
      </c>
      <c r="F100" s="57">
        <f t="shared" si="1"/>
        <v>0</v>
      </c>
      <c r="G100" s="16"/>
      <c r="H100" s="2"/>
      <c r="I100" s="2"/>
      <c r="J100" s="2"/>
    </row>
    <row r="101" spans="1:10" ht="30" customHeight="1">
      <c r="A101" s="92">
        <v>97</v>
      </c>
      <c r="B101" s="6" t="s">
        <v>246</v>
      </c>
      <c r="C101" s="12">
        <v>0.4</v>
      </c>
      <c r="D101" s="51">
        <v>250</v>
      </c>
      <c r="E101" s="51">
        <v>250</v>
      </c>
      <c r="F101" s="57">
        <f t="shared" si="1"/>
        <v>0</v>
      </c>
      <c r="G101" s="16"/>
      <c r="H101" s="2"/>
      <c r="I101" s="2"/>
      <c r="J101" s="2"/>
    </row>
    <row r="102" spans="1:10" ht="30" customHeight="1">
      <c r="A102" s="92">
        <v>98</v>
      </c>
      <c r="B102" s="6" t="s">
        <v>218</v>
      </c>
      <c r="C102" s="12">
        <v>0.4</v>
      </c>
      <c r="D102" s="51">
        <v>500</v>
      </c>
      <c r="E102" s="51">
        <v>500</v>
      </c>
      <c r="F102" s="57">
        <f t="shared" si="1"/>
        <v>0</v>
      </c>
      <c r="G102" s="16"/>
      <c r="H102" s="2"/>
      <c r="I102" s="2"/>
      <c r="J102" s="2"/>
    </row>
    <row r="103" spans="1:10" ht="30" customHeight="1">
      <c r="A103" s="92">
        <v>99</v>
      </c>
      <c r="B103" s="6" t="s">
        <v>254</v>
      </c>
      <c r="C103" s="12">
        <v>0.4</v>
      </c>
      <c r="D103" s="51">
        <v>160</v>
      </c>
      <c r="E103" s="51">
        <v>160</v>
      </c>
      <c r="F103" s="57">
        <f t="shared" si="1"/>
        <v>0</v>
      </c>
      <c r="G103" s="16"/>
      <c r="H103" s="2"/>
      <c r="I103" s="2"/>
      <c r="J103" s="2"/>
    </row>
    <row r="104" spans="1:10" ht="30" customHeight="1">
      <c r="A104" s="92">
        <v>100</v>
      </c>
      <c r="B104" s="6" t="s">
        <v>278</v>
      </c>
      <c r="C104" s="12">
        <v>0.4</v>
      </c>
      <c r="D104" s="51">
        <v>250</v>
      </c>
      <c r="E104" s="51">
        <v>250</v>
      </c>
      <c r="F104" s="57">
        <f t="shared" si="1"/>
        <v>0</v>
      </c>
      <c r="G104" s="16"/>
      <c r="H104" s="2"/>
      <c r="I104" s="2"/>
      <c r="J104" s="2"/>
    </row>
    <row r="105" spans="1:10" ht="30" customHeight="1">
      <c r="A105" s="92">
        <v>101</v>
      </c>
      <c r="B105" s="6" t="s">
        <v>279</v>
      </c>
      <c r="C105" s="12">
        <v>0.4</v>
      </c>
      <c r="D105" s="51">
        <v>250</v>
      </c>
      <c r="E105" s="51">
        <v>250</v>
      </c>
      <c r="F105" s="57">
        <f t="shared" si="1"/>
        <v>0</v>
      </c>
      <c r="G105" s="16"/>
      <c r="H105" s="2"/>
      <c r="I105" s="2"/>
      <c r="J105" s="2"/>
    </row>
    <row r="106" spans="1:10" ht="30" customHeight="1">
      <c r="A106" s="92">
        <v>102</v>
      </c>
      <c r="B106" s="6" t="s">
        <v>280</v>
      </c>
      <c r="C106" s="12">
        <v>0.4</v>
      </c>
      <c r="D106" s="51">
        <v>250</v>
      </c>
      <c r="E106" s="51">
        <v>250</v>
      </c>
      <c r="F106" s="57">
        <f t="shared" si="1"/>
        <v>0</v>
      </c>
      <c r="G106" s="16"/>
      <c r="H106" s="2"/>
      <c r="I106" s="2"/>
      <c r="J106" s="2"/>
    </row>
    <row r="107" spans="1:10" ht="30" customHeight="1">
      <c r="A107" s="92">
        <v>103</v>
      </c>
      <c r="B107" s="6" t="s">
        <v>255</v>
      </c>
      <c r="C107" s="12">
        <v>0.4</v>
      </c>
      <c r="D107" s="51">
        <v>250</v>
      </c>
      <c r="E107" s="51">
        <v>250</v>
      </c>
      <c r="F107" s="57">
        <f t="shared" si="1"/>
        <v>0</v>
      </c>
      <c r="G107" s="16"/>
      <c r="H107" s="2"/>
      <c r="I107" s="2"/>
      <c r="J107" s="2"/>
    </row>
    <row r="108" spans="1:10" ht="26.25" customHeight="1">
      <c r="A108" s="92">
        <v>104</v>
      </c>
      <c r="B108" s="6" t="s">
        <v>236</v>
      </c>
      <c r="C108" s="12">
        <v>0.4</v>
      </c>
      <c r="D108" s="51">
        <v>250</v>
      </c>
      <c r="E108" s="51">
        <v>250</v>
      </c>
      <c r="F108" s="57">
        <f t="shared" si="1"/>
        <v>0</v>
      </c>
      <c r="G108" s="16"/>
      <c r="H108" s="2"/>
      <c r="I108" s="2"/>
      <c r="J108" s="2"/>
    </row>
    <row r="109" spans="1:10" ht="30" customHeight="1">
      <c r="A109" s="92">
        <v>105</v>
      </c>
      <c r="B109" s="12" t="s">
        <v>283</v>
      </c>
      <c r="C109" s="12">
        <v>0.4</v>
      </c>
      <c r="D109" s="12">
        <v>100</v>
      </c>
      <c r="E109" s="12">
        <v>100</v>
      </c>
      <c r="F109" s="57">
        <f t="shared" si="1"/>
        <v>0</v>
      </c>
      <c r="G109" s="2"/>
      <c r="H109" s="2"/>
      <c r="I109" s="2"/>
      <c r="J109" s="2"/>
    </row>
    <row r="110" spans="1:10" ht="26.25" customHeight="1">
      <c r="A110" s="92">
        <v>106</v>
      </c>
      <c r="B110" s="12" t="s">
        <v>294</v>
      </c>
      <c r="C110" s="12">
        <v>0.4</v>
      </c>
      <c r="D110" s="1">
        <v>100</v>
      </c>
      <c r="E110" s="12">
        <v>100</v>
      </c>
      <c r="F110" s="57">
        <f t="shared" si="1"/>
        <v>0</v>
      </c>
      <c r="G110" s="2"/>
      <c r="H110" s="2"/>
      <c r="I110" s="2"/>
      <c r="J110" s="2"/>
    </row>
    <row r="111" spans="1:10" ht="26.25" customHeight="1">
      <c r="A111" s="92">
        <v>107</v>
      </c>
      <c r="B111" s="12" t="s">
        <v>295</v>
      </c>
      <c r="C111" s="12">
        <v>0.4</v>
      </c>
      <c r="D111" s="1">
        <v>250</v>
      </c>
      <c r="E111" s="12">
        <v>250</v>
      </c>
      <c r="F111" s="57">
        <f t="shared" si="1"/>
        <v>0</v>
      </c>
      <c r="G111" s="94"/>
      <c r="H111" s="2"/>
      <c r="I111" s="2"/>
      <c r="J111" s="2"/>
    </row>
    <row r="112" spans="1:10" ht="26.25" customHeight="1">
      <c r="A112" s="92">
        <v>108</v>
      </c>
      <c r="B112" s="12" t="s">
        <v>296</v>
      </c>
      <c r="C112" s="12">
        <v>0.4</v>
      </c>
      <c r="D112" s="1">
        <v>250</v>
      </c>
      <c r="E112" s="12">
        <v>250</v>
      </c>
      <c r="F112" s="57">
        <f t="shared" si="1"/>
        <v>0</v>
      </c>
      <c r="G112" s="2"/>
      <c r="H112" s="2"/>
      <c r="I112" s="2"/>
      <c r="J112" s="2"/>
    </row>
    <row r="113" spans="1:10" ht="26.25" customHeight="1">
      <c r="A113" s="12">
        <v>109</v>
      </c>
      <c r="B113" s="12" t="s">
        <v>290</v>
      </c>
      <c r="C113" s="12">
        <v>0.4</v>
      </c>
      <c r="D113" s="12">
        <v>160</v>
      </c>
      <c r="E113" s="52">
        <v>44</v>
      </c>
      <c r="F113" s="57">
        <f t="shared" si="1"/>
        <v>116</v>
      </c>
      <c r="G113" s="2"/>
      <c r="H113" s="2"/>
      <c r="I113" s="2"/>
      <c r="J113" s="2"/>
    </row>
    <row r="114" spans="1:10" ht="15">
      <c r="A114" s="2"/>
      <c r="B114" s="95"/>
      <c r="C114" s="2"/>
      <c r="D114" s="2"/>
      <c r="E114" s="2"/>
      <c r="F114" s="16"/>
      <c r="G114" s="2"/>
      <c r="H114" s="2"/>
      <c r="I114" s="2"/>
      <c r="J114" s="2"/>
    </row>
    <row r="115" spans="1:10" ht="15">
      <c r="A115" s="2"/>
      <c r="B115" s="2"/>
      <c r="C115" s="2"/>
      <c r="D115" s="2"/>
      <c r="E115" s="2"/>
      <c r="F115" s="16"/>
      <c r="G115" s="2"/>
      <c r="H115" s="2"/>
      <c r="I115" s="2"/>
      <c r="J115" s="2"/>
    </row>
    <row r="116" spans="1:10" ht="15">
      <c r="A116" s="2"/>
      <c r="B116" s="2"/>
      <c r="C116" s="2"/>
      <c r="D116" s="2"/>
      <c r="E116" s="2"/>
      <c r="F116" s="16"/>
      <c r="G116" s="2"/>
      <c r="H116" s="2"/>
      <c r="I116" s="2"/>
      <c r="J116" s="2"/>
    </row>
    <row r="117" spans="1:10" ht="15">
      <c r="A117" s="2"/>
      <c r="B117" s="2"/>
      <c r="C117" s="2"/>
      <c r="D117" s="2"/>
      <c r="E117" s="2"/>
      <c r="F117" s="16"/>
      <c r="G117" s="2"/>
      <c r="H117" s="2"/>
      <c r="I117" s="2"/>
      <c r="J117" s="2"/>
    </row>
    <row r="118" spans="1:10" ht="15">
      <c r="A118" s="2"/>
      <c r="B118" s="2"/>
      <c r="C118" s="2"/>
      <c r="D118" s="2"/>
      <c r="E118" s="2"/>
      <c r="F118" s="16"/>
      <c r="G118" s="2"/>
      <c r="H118" s="2"/>
      <c r="I118" s="2"/>
      <c r="J118" s="2"/>
    </row>
    <row r="119" spans="1:10" ht="15">
      <c r="A119" s="2"/>
      <c r="B119" s="2"/>
      <c r="C119" s="2"/>
      <c r="D119" s="2"/>
      <c r="E119" s="2"/>
      <c r="F119" s="16"/>
      <c r="G119" s="2"/>
      <c r="H119" s="2"/>
      <c r="I119" s="2"/>
      <c r="J119" s="2"/>
    </row>
    <row r="120" spans="1:10" ht="15">
      <c r="A120" s="2"/>
      <c r="B120" s="2"/>
      <c r="C120" s="2"/>
      <c r="D120" s="2"/>
      <c r="E120" s="2"/>
      <c r="F120" s="16"/>
      <c r="G120" s="2"/>
      <c r="H120" s="2"/>
      <c r="I120" s="2"/>
      <c r="J120" s="2"/>
    </row>
  </sheetData>
  <sheetProtection/>
  <mergeCells count="4">
    <mergeCell ref="A1:F1"/>
    <mergeCell ref="A2:F2"/>
    <mergeCell ref="A40:A41"/>
    <mergeCell ref="B40:B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2022-10-19T11:16:48Z</dcterms:modified>
  <cp:category/>
  <cp:version/>
  <cp:contentType/>
  <cp:contentStatus/>
</cp:coreProperties>
</file>